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EstaPasta_de_trabalho" defaultThemeVersion="124226"/>
  <mc:AlternateContent xmlns:mc="http://schemas.openxmlformats.org/markup-compatibility/2006">
    <mc:Choice Requires="x15">
      <x15ac:absPath xmlns:x15ac="http://schemas.microsoft.com/office/spreadsheetml/2010/11/ac" url="U:\GEPAR\INTERNO\ESTRUTURA 2023 - EDITAIS E ACOES ESTRUTURADAS\EDITAIS\2024\BNDES - ECOFORTE\EDITAL VERSÃO FINAL\VERSÃO PUBLICAÇÃO\"/>
    </mc:Choice>
  </mc:AlternateContent>
  <xr:revisionPtr revIDLastSave="0" documentId="8_{4D7D28CD-5673-4D9B-A01E-44DCE581F2FF}" xr6:coauthVersionLast="47" xr6:coauthVersionMax="47" xr10:uidLastSave="{00000000-0000-0000-0000-000000000000}"/>
  <bookViews>
    <workbookView xWindow="-28920" yWindow="-120" windowWidth="29040" windowHeight="15840" tabRatio="817" xr2:uid="{00000000-000D-0000-FFFF-FFFF00000000}"/>
  </bookViews>
  <sheets>
    <sheet name="Planilha Orçamentária" sheetId="1" r:id="rId1"/>
    <sheet name="Lista de Apoio" sheetId="12" r:id="rId2"/>
    <sheet name="Planilha1" sheetId="13" state="hidden" r:id="rId3"/>
  </sheets>
  <definedNames>
    <definedName name="_xlnm._FilterDatabase" localSheetId="0" hidden="1">'Planilha Orçamentária'!$A$19:$I$120</definedName>
    <definedName name="_xlnm.Print_Area" localSheetId="0">'Planilha Orçamentária'!$A$1:$AG$120</definedName>
    <definedName name="_xlnm.Print_Titles" localSheetId="0">'Planilha Orçamentária'!$6:$15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1" l="1" a="1"/>
  <c r="E23" i="1" s="1"/>
  <c r="E21" i="1" a="1"/>
  <c r="E21" i="1" s="1"/>
  <c r="I21" i="1"/>
  <c r="E20" i="1" a="1"/>
  <c r="E20" i="1" s="1"/>
  <c r="I20" i="1"/>
  <c r="I22" i="1"/>
  <c r="I23" i="1"/>
  <c r="E24" i="1" a="1"/>
  <c r="E24" i="1" s="1"/>
  <c r="I24" i="1"/>
  <c r="I103" i="1"/>
  <c r="I104" i="1"/>
  <c r="I105" i="1"/>
  <c r="I106" i="1"/>
  <c r="I107" i="1"/>
  <c r="I108" i="1"/>
  <c r="I109" i="1"/>
  <c r="I110" i="1"/>
  <c r="I111" i="1"/>
  <c r="I112" i="1"/>
  <c r="I113" i="1"/>
  <c r="I114" i="1"/>
  <c r="I115" i="1"/>
  <c r="I116" i="1"/>
  <c r="I117" i="1"/>
  <c r="I118" i="1"/>
  <c r="I119" i="1"/>
  <c r="I102"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60" i="1" a="1"/>
  <c r="E60" i="1" s="1"/>
  <c r="E61" i="1" a="1"/>
  <c r="E61" i="1" s="1"/>
  <c r="E62" i="1" a="1"/>
  <c r="E62" i="1" s="1"/>
  <c r="E63" i="1" a="1"/>
  <c r="E63" i="1" s="1"/>
  <c r="E64" i="1" a="1"/>
  <c r="E64" i="1" s="1"/>
  <c r="E65" i="1" a="1"/>
  <c r="E65" i="1" s="1"/>
  <c r="E66" i="1" a="1"/>
  <c r="E66" i="1" s="1"/>
  <c r="E67" i="1" a="1"/>
  <c r="E67" i="1" s="1"/>
  <c r="E68" i="1" a="1"/>
  <c r="E68" i="1" s="1"/>
  <c r="E69" i="1" a="1"/>
  <c r="E69" i="1" s="1"/>
  <c r="E70" i="1" a="1"/>
  <c r="E70" i="1" s="1"/>
  <c r="E71" i="1" a="1"/>
  <c r="E71" i="1" s="1"/>
  <c r="E72" i="1" a="1"/>
  <c r="E72" i="1" s="1"/>
  <c r="E73" i="1" a="1"/>
  <c r="E73" i="1" s="1"/>
  <c r="E74" i="1" a="1"/>
  <c r="E74" i="1" s="1"/>
  <c r="E75" i="1" a="1"/>
  <c r="E75" i="1" s="1"/>
  <c r="E76" i="1" a="1"/>
  <c r="E76" i="1" s="1"/>
  <c r="E77" i="1" a="1"/>
  <c r="E77" i="1" s="1"/>
  <c r="E78" i="1" a="1"/>
  <c r="E78" i="1" s="1"/>
  <c r="E79" i="1" a="1"/>
  <c r="E79" i="1" s="1"/>
  <c r="E80" i="1" a="1"/>
  <c r="E80" i="1" s="1"/>
  <c r="E81" i="1" a="1"/>
  <c r="E81" i="1" s="1"/>
  <c r="E82" i="1" a="1"/>
  <c r="E82" i="1" s="1"/>
  <c r="E83" i="1" a="1"/>
  <c r="E83" i="1" s="1"/>
  <c r="E84" i="1" a="1"/>
  <c r="E84" i="1" s="1"/>
  <c r="E85" i="1" a="1"/>
  <c r="E85" i="1" s="1"/>
  <c r="E86" i="1" a="1"/>
  <c r="E86" i="1" s="1"/>
  <c r="E87" i="1" a="1"/>
  <c r="E87" i="1" s="1"/>
  <c r="E88" i="1" a="1"/>
  <c r="E88" i="1" s="1"/>
  <c r="E89" i="1" a="1"/>
  <c r="E89" i="1" s="1"/>
  <c r="E90" i="1" a="1"/>
  <c r="E90" i="1" s="1"/>
  <c r="E91" i="1" a="1"/>
  <c r="E91" i="1" s="1"/>
  <c r="E92" i="1" a="1"/>
  <c r="E92" i="1" s="1"/>
  <c r="E93" i="1" a="1"/>
  <c r="E93" i="1" s="1"/>
  <c r="E94" i="1" a="1"/>
  <c r="E94" i="1" s="1"/>
  <c r="E95" i="1" a="1"/>
  <c r="E95" i="1" s="1"/>
  <c r="E96" i="1" a="1"/>
  <c r="E96" i="1" s="1"/>
  <c r="E97" i="1" a="1"/>
  <c r="E97" i="1" s="1"/>
  <c r="E98" i="1" a="1"/>
  <c r="E98" i="1" s="1"/>
  <c r="E99" i="1" a="1"/>
  <c r="E99" i="1" s="1"/>
  <c r="E100" i="1" a="1"/>
  <c r="E100" i="1" s="1"/>
  <c r="E101" i="1" a="1"/>
  <c r="E101" i="1" s="1"/>
  <c r="E102" i="1" a="1"/>
  <c r="E102" i="1" s="1"/>
  <c r="E103" i="1" a="1"/>
  <c r="E103" i="1" s="1"/>
  <c r="E104" i="1" a="1"/>
  <c r="E104" i="1" s="1"/>
  <c r="E105" i="1" a="1"/>
  <c r="E105" i="1" s="1"/>
  <c r="E106" i="1" a="1"/>
  <c r="E106" i="1" s="1"/>
  <c r="E107" i="1" a="1"/>
  <c r="E107" i="1" s="1"/>
  <c r="E108" i="1" a="1"/>
  <c r="E108" i="1" s="1"/>
  <c r="E109" i="1" a="1"/>
  <c r="E109" i="1" s="1"/>
  <c r="E110" i="1" a="1"/>
  <c r="E110" i="1" s="1"/>
  <c r="E111" i="1" a="1"/>
  <c r="E111" i="1" s="1"/>
  <c r="E112" i="1" a="1"/>
  <c r="E112" i="1" s="1"/>
  <c r="E113" i="1" a="1"/>
  <c r="E113" i="1" s="1"/>
  <c r="E114" i="1" a="1"/>
  <c r="E114" i="1" s="1"/>
  <c r="E115" i="1" a="1"/>
  <c r="E115" i="1" s="1"/>
  <c r="E116" i="1" a="1"/>
  <c r="E116" i="1" s="1"/>
  <c r="E117" i="1" a="1"/>
  <c r="E117" i="1" s="1"/>
  <c r="E118" i="1" a="1"/>
  <c r="E118" i="1" s="1"/>
  <c r="E119" i="1" a="1"/>
  <c r="E119" i="1" s="1"/>
  <c r="G7" i="1" l="1" a="1"/>
  <c r="G7" i="1" s="1"/>
  <c r="G8" i="1" a="1"/>
  <c r="G8" i="1" s="1"/>
  <c r="H8" i="1" a="1"/>
  <c r="H8" i="1" s="1"/>
  <c r="H9" i="1" a="1"/>
  <c r="H9" i="1" s="1"/>
  <c r="H10" i="1" a="1"/>
  <c r="H10" i="1" s="1"/>
  <c r="H11" i="1" a="1"/>
  <c r="H11" i="1" s="1"/>
  <c r="H7" i="1" a="1"/>
  <c r="H7" i="1" s="1"/>
  <c r="I120" i="1"/>
  <c r="A21" i="1"/>
  <c r="A22" i="1" s="1"/>
  <c r="A23" i="1" s="1"/>
  <c r="A24" i="1" s="1"/>
  <c r="A25" i="1" s="1"/>
  <c r="A26" i="1" s="1"/>
  <c r="A27" i="1" s="1"/>
  <c r="H12" i="1" l="1"/>
  <c r="G9" i="1" a="1"/>
  <c r="G9" i="1" s="1"/>
  <c r="G11" i="1" a="1"/>
  <c r="G11" i="1" s="1"/>
  <c r="G10" i="1" a="1"/>
  <c r="G10" i="1" s="1"/>
  <c r="A28" i="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I11" i="1" l="1"/>
  <c r="I9" i="1"/>
  <c r="I10" i="1"/>
  <c r="G12" i="1"/>
  <c r="I7" i="1"/>
  <c r="I15" i="1" l="1"/>
  <c r="I8" i="1"/>
  <c r="I12"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<sst xmlns="http://schemas.openxmlformats.org/spreadsheetml/2006/main" count="209" uniqueCount="154">
  <si>
    <t>Chamada Pública nº 2024/007
ECOFORTE REDES 2024</t>
  </si>
  <si>
    <r>
      <rPr>
        <b/>
        <sz val="11"/>
        <rFont val="Arial"/>
        <family val="2"/>
      </rPr>
      <t xml:space="preserve">É imprescindível a leitura das orientações abaixo e da </t>
    </r>
    <r>
      <rPr>
        <b/>
        <u/>
        <sz val="11"/>
        <rFont val="Arial"/>
        <family val="2"/>
      </rPr>
      <t>Lista de Apoio</t>
    </r>
    <r>
      <rPr>
        <b/>
        <sz val="11"/>
        <rFont val="Arial"/>
        <family val="2"/>
      </rPr>
      <t xml:space="preserve"> para o correto preenchimento desta Memória de Cálculo!
</t>
    </r>
    <r>
      <rPr>
        <b/>
        <sz val="9"/>
        <rFont val="Arial"/>
        <family val="2"/>
      </rPr>
      <t xml:space="preserve">
a) Registre o número da Atividade para detalhamento dos itens de despesas necessários à sua execução.  O número da Atividade deve ser o equivalente ao registrado no item 7 da Proposta, ANEXO VI do Edital;
b) Selecione a fonte de recursos (se será despesa da Fundação BB ou da Entidade Proponente - Contrapartida);
c) Selecione o item de despesa na lista que aparece ao clicar nas células da coluna "Item". A descrição dos itens encontra-se na aba "Lista de Apoio". Atenção, o item deverá ser, obrigatoriamente, selecionado da lista, não podendo ser digitado na célula; 
d) A coluna "Natureza de Despesa" será preenchida automaticamente;
e) Utilize a coluna "Descrição do Item/Observação" para adicionar informações relevantes sobre os itens a serem adquiridos. No caso de equipamentos permanente, registre infomações como capacidade, potência, material ou outros de forma a identificar o equipamento e possibilitar a análise do valor registrado pela Comissão de Seleção; 
f) Preencha a Quantidade dos itens; 
g) Caso de a Natureza de Despesa seja </t>
    </r>
    <r>
      <rPr>
        <b/>
        <u/>
        <sz val="9"/>
        <rFont val="Arial"/>
        <family val="2"/>
      </rPr>
      <t>"Despesa com Pessoal"</t>
    </r>
    <r>
      <rPr>
        <b/>
        <sz val="9"/>
        <rFont val="Arial"/>
        <family val="2"/>
      </rPr>
      <t>, registre o número de meses a serem pagos para o profissional. O valor mensal deve abarcar as despesas com décimo terceiro salário, férias, FGTS, contribuições sociais, impostos, verbas rescisórias e outros encargos sociais e trabalhistas 
h) Registrar o valor orçado, observando o princípio da economicidade;
i) Caso o projeto contenha obra civil, o valor total da obra, incluindo mão de obra e material deverá ser registrado em uma única linha da tabela. Não se deve registrar os materiais da obra, como areia, tijolos, prego, etc;
j) Caso haja previsão dedespesas com materiais de consumo, sugere-se seu agrupamento em um único item. Por exemplo: materiais de escritório, materiais de limpeza, insumos agrícolas, etc. Sugere-se, ainda, uma breve descrição do que será adquirido na coluna Descrição do item;
k) Registre os meses em que os itens de despesas das atividades serão executados;
l) Sugere-se que a entidade proponente preveja, dentro da equipe de trabalho, pessoal qualificado para a gestão financeira do projeto, dado o previsto no item 8.3 do Edital, podendo essas despesas constarem do cronograma financeiro do projeto, observada a limitação de 15% do valor global do projeto;
m) É obrigatória a previsão de despesas com capacitação, conforme item 8.4 do Edital.</t>
    </r>
  </si>
  <si>
    <t xml:space="preserve">Memória de Cálculo
</t>
  </si>
  <si>
    <t>Fundação BB</t>
  </si>
  <si>
    <t>Contrapartida</t>
  </si>
  <si>
    <t>Total</t>
  </si>
  <si>
    <t>Despesa com Pessoal</t>
  </si>
  <si>
    <t>Material Permanente</t>
  </si>
  <si>
    <t>Proponente:</t>
  </si>
  <si>
    <t>Obra Civil</t>
  </si>
  <si>
    <t>Produtos de Consumo</t>
  </si>
  <si>
    <t>Título:</t>
  </si>
  <si>
    <t>Outros Serviços de Terceiros</t>
  </si>
  <si>
    <t>É obrigatória a contrapartida de, no mínimo, 2% (dois por cento) sobre o valor da Fundação BB, conforme item 3.8 do Edital.</t>
  </si>
  <si>
    <t>N º da Atividade (conforme item 8 da proposta)</t>
  </si>
  <si>
    <t>Fonte de Recursos
(Fundação BB ou Contrapartida)</t>
  </si>
  <si>
    <t>Item</t>
  </si>
  <si>
    <t>Natureza Despesa</t>
  </si>
  <si>
    <t>Descrição do item</t>
  </si>
  <si>
    <t>Qtd.</t>
  </si>
  <si>
    <t>Valor Definido</t>
  </si>
  <si>
    <t>Vr Total</t>
  </si>
  <si>
    <t>CRONOGRAMA DE EXECUÇÃO 
registre os meses de execução do item relacionado na coluna "D" da atividade a ser realizada</t>
  </si>
  <si>
    <t xml:space="preserve">Mês 1 </t>
  </si>
  <si>
    <t>Mês 2</t>
  </si>
  <si>
    <t>Mês 3</t>
  </si>
  <si>
    <t>Mês 4</t>
  </si>
  <si>
    <t>Mês 5</t>
  </si>
  <si>
    <t>Mês 6</t>
  </si>
  <si>
    <t>Mês 7</t>
  </si>
  <si>
    <t>Mês 8</t>
  </si>
  <si>
    <t>Mês 9</t>
  </si>
  <si>
    <t>Mês 10</t>
  </si>
  <si>
    <t>Mês 11</t>
  </si>
  <si>
    <t>Mês 12</t>
  </si>
  <si>
    <t>Mês 13</t>
  </si>
  <si>
    <t>Mês 14</t>
  </si>
  <si>
    <t>Mês 15</t>
  </si>
  <si>
    <t>Mês 16</t>
  </si>
  <si>
    <t>Mês 17</t>
  </si>
  <si>
    <t>Mês 18</t>
  </si>
  <si>
    <t>Mês 19</t>
  </si>
  <si>
    <t>Mês 20</t>
  </si>
  <si>
    <t>Mês 21</t>
  </si>
  <si>
    <t>Mês 22</t>
  </si>
  <si>
    <t>Mês 23</t>
  </si>
  <si>
    <t>Mês 24</t>
  </si>
  <si>
    <t>Item de Despesa</t>
  </si>
  <si>
    <t>Natureza de Despesa</t>
  </si>
  <si>
    <t>Observações</t>
  </si>
  <si>
    <t>ÍNDICE</t>
  </si>
  <si>
    <t>Coordenador / Assistente / Técnico / Auxiliar</t>
  </si>
  <si>
    <t xml:space="preserve">Despesa com pessoal contratado para os principais cargos exercidos em projetos sociais. Utilizado para empregados da entidade convenente sob o regime CLTista e, excepcionalmente, para prestadores de serviço autônomos.  Abrange salários, beneficios e se necessário encargos diretos e indiretos. Utilizado exclusivamente com PF. </t>
  </si>
  <si>
    <t>Instrutor / Educador</t>
  </si>
  <si>
    <t xml:space="preserve">Despesa com pessoal contratado ou alocado diretamente para cargos/funções de capacitação, instrução, ensino, treinamento, educação. Utilizado para empregados da entidade convenente sob o regime CLTista e, excepcionalmente, para prestadores de serviço autônomos.  Abrange salários, beneficios e se necessário encargos diretos e indiretos. Utilizado exclusivamente com PF. </t>
  </si>
  <si>
    <t>Despesa de Pessoal - CLT</t>
  </si>
  <si>
    <t>Despesa com pessoal contratado para todos os cargos e funções não enquadráveis como coordenador, assistente, técnico, auxiliar, instrutor ou educador. Contratados exclusivamente sob o regime CLTista. Pode abaranger salários, benefícios e encargos diretos e indiretos.</t>
  </si>
  <si>
    <t>Diárias /Ajuda de custo de viagens (EXCLUSIVO PARA CELETISTAS)</t>
  </si>
  <si>
    <t xml:space="preserve">Despesa com pessoal utilizado para todo tipo de diária e ajuda de custo pagas exclusivamente aos empregados CLTistas da entidade convenente. </t>
  </si>
  <si>
    <t>Equipamento de Foto / Áudio / Vídeo</t>
  </si>
  <si>
    <t>Aquisições de equipamentos para o ativo permanente da entidade de câmeras fotográficas, câmeras de video, aparelhos de gravação e reprodução de som, mesas de áudio, ilhas de edição, lentes fotográficas, impressoras de fotos, equipamentos de revelação de fotos e edição de vídeos, placas de captura, compressores e decodificadores de vídeos. Fornecedor Exclusivamente PJ.</t>
  </si>
  <si>
    <t>Utensílios Domésticos / Eletrodomésticos diversos</t>
  </si>
  <si>
    <t>Aquisições de equipamentos para o ativo permanente da entidade de bens, produtos e mercadorias de uso doméstico, tais como bicicletas, luminárias, prataria, louças, itens de copa, cafeteiras, moedores, relógios, televisores, telefones fixos e portáteis, quadros decorativos, persianas, objetos de decorações, eletrodomésticos de pequeno porte ou suntuosos (lava-louças, home-theater). Fornecedor exclusivamente PJ.</t>
  </si>
  <si>
    <t>Equipamentos de Segurança</t>
  </si>
  <si>
    <t>Aquisições de equipamentos para o ativo permanente da entidade abrangendo câmeras, sensores, equipamentos de prevenção e combate a incêndio, escadas de segurança, alarmes, central de monitoramento, CFTV. Fornecedor Exclusivamente PJ</t>
  </si>
  <si>
    <t>Instrumentos Musicais e Artísticos</t>
  </si>
  <si>
    <t>Aquisições de equipamentos para o ativo permanente da entidade que abrangem todos os tipos de instrumentos musicais e seus acessórios (cases, caixas de som, pedaleiras, microfones, mesas de som) e bens e produtos artisticos com características permanentes: quadros de arte, esculturas, instalações artisticas e os insumos necessários a sua produção. Fornecedor Exclusivamente PJ.</t>
  </si>
  <si>
    <t>Equipamentos de Informática / Software</t>
  </si>
  <si>
    <t>Aquisições de equipamentos para o ativo permanente da entidade abrangendo computadores completos, servidores, CPUs, roteadores, modens, switchs, GPS, Kits multimídias, Smartphone e softwares do ativo permanente (licenças de uso e proprietárias e acima de R$ 2.000,00). Não contempla o desenvolvimento de softwarer apenas a aquisição deles prontos e acabados. Fornecedor exclusivamente PJ.</t>
  </si>
  <si>
    <t>Equipamentos de escritório</t>
  </si>
  <si>
    <t>Aquisições de equipamentos para o ativo permanente da entidade abrangendo cadeiras giratórias, cadeiras fixas, bebedouros, mesas, estantes, armários de aço e madeira, bancadas de trabalho, divisórias e similares. Pode abarcar equipamentos de telefonia e informática sem necessidade de remanejamento. Fornecedor Exclusivamente PJ</t>
  </si>
  <si>
    <t xml:space="preserve">Máquinas e Equipamentos </t>
  </si>
  <si>
    <t>Aquisições de equipamentos para o ativo permanente da entidade abrangendo bens, mercadorias e produtos residuais. O que não se encaixar nos demais itens pode ser atendido por este item de despesa. Exemplos: Encadernadoras, cortadoras, máquinas de costura, ventiladores, exaustores, máquinas de flushing, bombas elétricas - hidráulicas - vácuo - sucção, equipamentos médicos e hospitalares. Fornecedor exclusivamente PJ.</t>
  </si>
  <si>
    <t>Implementos Agrícolas</t>
  </si>
  <si>
    <t>Aquisições de equipamentos para o ativo permanente da entidade abrangendo arados manuais e mecânicos, acessórios para tratores e caminhões agrícolas, pulverizadores, itens de irrigação, cestas, extratores, condensadores, tanques de pasteurização, tanques refrigeradores, silos e secadores, sacarias, pallets, esteiras e similares. Fornecedor exclusivamente PJ.</t>
  </si>
  <si>
    <t>Mobiliário</t>
  </si>
  <si>
    <t>Aquisições de equipamentos para o ativo permanente da entidade que abrangem os bens móveis não enquadrados como utensilios domésticos ou móveis de escritório. Exemplo: camas, guarda roupas, racks, painéis, sofás e similares. Fornecedor exclusivamente PJ.</t>
  </si>
  <si>
    <t>Equipamentos de Linha Branca</t>
  </si>
  <si>
    <t>Aquisições de equipamentos para o ativo permanente da entidade abrangendo a classificação do IBGE. Geladeiras, fogões, microondas, lavadoras. Fornecedor Exclusivamente PJ.</t>
  </si>
  <si>
    <t>Veículos / Acessórios / Complementos</t>
  </si>
  <si>
    <t>Aquisições de equipamentos para o ativo permanente da entidade abrangendo todos so tipos de veículos automotores como caminhões, tratores, barcos, aeronaves, submergíveis, balões, motos aquáticas. Os acessórios e complementos adquiridos juntos ao veículo ou que são indispensáveis ao seu uso são inseridos neste item de despesa, como carrocerias, baús refrigerados ou secos, arados integrados, pulverizadores integrados, snorkels, guinchos e ganchos, reboques, engates e similares. Fornecedor exclusivamente PJ.</t>
  </si>
  <si>
    <t>Máquiinas e Equipamentos Industriais</t>
  </si>
  <si>
    <t>Aquisições de equipamentos para o ativo permanente da entidade abrangendo os de porte industrial ou destinados para uso industrial. Esteiras transportadoras e separadoras, guindastes, fornos, secadoras, moedoras, seladoras, brocas, prensas, tornos, transformadores e similares. O porte da máquina, seu uso e destinação indicam a pertinência neste item de despesa. Abrange os acessórios e complementos necessários ao seu funcionamento, desde que adquiridos em conjunto ou em função dos equipamentos industriais. Fornecedores exclusivamente PJs.</t>
  </si>
  <si>
    <t xml:space="preserve">Obra Civil - Utilizado para todos os serviços necessários a construção civil. Inclui empreitadas totais e parciais, com ou sem fornecimento de material. Abrange pequenas reformas, construções de todo o tipo, montagens de estruturas, casas de madeira, galpões, telhados, telhados verdes, quadras de esportes, pátio de manobra, pátio d eestocagem, obras de alvenaria em geral, concretagem e usinagem de concreto, Construção e montagem de caixas d'águas, construção de cisternas (não abarca a replicação da TS cisterna conforme modelo utilizado na FBB) e barraginhas. Todo tipo de movimentação de terra e terraplenagem. </t>
  </si>
  <si>
    <t>Consultoria e Assessoria (Serviços PJ)</t>
  </si>
  <si>
    <t>Outros Serviços de Terceiros. Todos os ramos de assessoria e consultoria podem ser lançados neste item, incluindo planejamento, organização, mobilização estratégica, coordenação de projetos em geral, Confecção de Projeto Executivo, Estudo de Mercado e Posicionamento, Avaliação de produção, entre outros  e assistência técnica especializada ou em caráter geral. Prestado exclusivamente por PJ (incluindo cooperativas, fundações, associações e Sistema S)</t>
  </si>
  <si>
    <t>Capacitação, Ensino e Treinamento (Serviços PJ)</t>
  </si>
  <si>
    <t xml:space="preserve">Outros Serviços de Terceiros. Utilizado para despesas com todas as formas de ensino, treinamento, educação, capacitação, reciclagem, certificação, atualização e formação. Prestados exclusivamente por PJ </t>
  </si>
  <si>
    <t>Bolsa de Pesquisa/Estudo</t>
  </si>
  <si>
    <t>Outros Serviços de Terceiros. Concessão de Bolsas de Pesquisas e de Estudo nos termos do Decreto 3.000/99. Deve ser utilizado exclusivamente para fins de estudo e pesquisa, sem nenhum tipo de contraprestação ou serviço do bolsista. Utiliza Recibo padrão da FBB e é exclusivo de PF</t>
  </si>
  <si>
    <t>Estagiário</t>
  </si>
  <si>
    <t>Outros Serviços de Terceiro. Utilizado para contratação de estagiários, conforme legislação de regência. Exige cotrato específico e convênio com Instituição de Ensino e com entidade intermediadora de estágio (se aplicável). Utilizado apenas para PF.</t>
  </si>
  <si>
    <t>Serviços Especializados (PF e PJ)</t>
  </si>
  <si>
    <t>Outros Serviços de Terceiros. Utilizado para serviços de profissões regulamentadas (Direito, Contabilidade, Arquitetura, engenharia, etc.) ou de alta especialização (Artistas e artesãos). Pode ser utilizado por PJ ou PF (Prestador autônomo).</t>
  </si>
  <si>
    <t>Serviços Autônomos - PF</t>
  </si>
  <si>
    <t>Outros Serviços de Terceiros. Todos os demais serviços prestados por trabalhadores autônomos que não se encaixam no conceito de especialização. Utiliza Nota Fiscal Avulsa ou Recibo de Pagamento a Autônomo - RPA. Abrange os encargos diretos e indiretos. Utilizado exclusivamente por PF.</t>
  </si>
  <si>
    <t>Serviços de Divulgação/Editoração/Gráficos</t>
  </si>
  <si>
    <t>Outros Serviços de Terceiros. Aplica-se a todos os serviços de gráfica, de impressão, de editoração de livros, jornais e revistas, de confecção de banner, cartazes, folhetos e divulgação de todos os tipos (Rádio, internet, SMS, televisão, jornais). Utilizado apenas por PJ.</t>
  </si>
  <si>
    <t>Serviços de Buffet/Coquetel/Coffe-break</t>
  </si>
  <si>
    <t>Outros Serviços de terceiros. Deve ser utilizado para o forneceimento de alimentos combinados com serviços. Tais como eventos em que haja serviços de garçon, copeiros, manobristas, decoração, limpeza e similares agregados a alimentação. Alternativamente é cabível ao fornecimento de alimentos ou alimentação prestados por restaurantes, lanchonetes e similares sem o envolvimento de serviço específico de buffet, coffe-break ou coquetel. Exclusivo para fornecedores PJ</t>
  </si>
  <si>
    <t>Serviços Rurais</t>
  </si>
  <si>
    <t>Outros Serviços de Terceiros - Serviços de natureza rural que se constituam em desmatamento, lenhamento, aração ou gradeamento, capina, colocação ou reparação de cercas, irrigação, adubação, controle de pragas ou de ervas daninhas, plantio, colheita, lavagem, limpeza, manejo de animais, tosquia, inseminação, castração, marcação, ordenhamento e embalagem ou extração de produtos de origem animal ou vegetal. Exclusivo para fornecedores PJ. Quando prestados por pessoa física devem ser enquadrados como Serviços Autônomos PF</t>
  </si>
  <si>
    <t>Produtor Rural</t>
  </si>
  <si>
    <t>Outros Serviços de Terceiro - Aplicado na aquisição de produção rural de pessoa física. Apesar do objeto da contratação serem produtos oriundos da atividade agropecuária o SAPIENS não está parametrizado para retenção do funrural em itens de produto. Deste modo é utilizado quando o fornecedor é pessoa física e está comercializando qualquer tipo de produto agropecuário, incluíndo adubos orgânicos, animais e madeira oriunda de florestas de reflorestamento.</t>
  </si>
  <si>
    <t>Confecção de Vestuário, Artesanato e afins</t>
  </si>
  <si>
    <t xml:space="preserve">Outros Serviços de Terceiros - Aplica-se a todos os serviços que envolvam produção de roupas, calçados, uniformes, casacos, itens de artezanato e similares que sejam fornecidos por PJs. </t>
  </si>
  <si>
    <t>Serviços de Informática</t>
  </si>
  <si>
    <t>Outros Serviços de Terceiros - Engloba todos os serviços de tecnologia da Informação e de informática, incluindo produção de sites, aplicativos e softwares, sistemas informatizados, manutenções de equipamentos e softwares, instalação e manutenção de redes de computadores ou telemáticas, sistemas de monitoramento. Prestados exclusivamente por PJ.</t>
  </si>
  <si>
    <t>Encargos/Tributos/taxas</t>
  </si>
  <si>
    <t>Outros Serviços de Terceiros - Deve ser utilizado para todos os tributos avulsos ou decorrentes a serem suportados pelo projeto social. Pode abarcar IRPJ, IRRF, Contribuições Sociais e Previdenciárias, ISSQN, Taxas, etc... Os tributos devem estar previstos no projeto e não podem ser tributos próprios das empresas fornecedoras.</t>
  </si>
  <si>
    <t>IPVA/Licenciamento/Seguro Obrigatório/Despachante</t>
  </si>
  <si>
    <t xml:space="preserve">Outros Serviços de terceiros - exclusivo para as despesas com veículos automotores necessárias para regularização, registro e condução em vias públicas. Aplicado para taxas e tributos próprios da entidade e serviços de despachante prestados por PJ </t>
  </si>
  <si>
    <t>Taxas e/ou tarifas de Energia/Água/Telefonia/Internet</t>
  </si>
  <si>
    <t>Outros Serviços de Terceiros - engloba todas as tarifas e taxas no fornecimento de serviços públicos de água, energia e comunicações. Utiliza fatura de serviços e é prestado exclusivamente por PJ.</t>
  </si>
  <si>
    <t>Seguros</t>
  </si>
  <si>
    <t>Outros Serviços de terceiros - Todos os seguros pessoais e patrimoniais pertinentes aos projetos sociais, são todos de contratação com empresas seguradoras, corretoras de seguros e instituições financeiras. Prestado exclusivamente por PJ do ramo segurador</t>
  </si>
  <si>
    <t>Transporte (passageiros, locações de veículos e outros)</t>
  </si>
  <si>
    <t>Outros Serviços de Terceiros -Serviço utilizado para o prestador Pessoa Jurídica que realiza transporte de pessoas, fretes e cargas. Abrange passagens de todos os tipos. Faturas de empresas de viagens ou de turismo podem ser encaixadas neste serviço. Exclusivo para PJs.</t>
  </si>
  <si>
    <t>Hospedagem/ Refeição / Deslocamento</t>
  </si>
  <si>
    <t>Outros Serviços de Terceiros - Despesas com hotéis, pousadas, hostels, restaurantes, lanchonetes, supermercados, quentinhas, táxis, transporte público, etc O uso ideal é para reembolsos ou adiantamentos para pessoas físicas não contratadas pela entidade convenente, tais como beneficiários do projeto, convidados, voluntários. Alternativamente pode ser utilizada para empregados CLTistas, se não for possível o remanejamento para Diárias / ajuda de custo de viagens. Exclusivo para Pessoas Físicas.</t>
  </si>
  <si>
    <t>Locação/Instalação/Manutenção/Montagem de Bens Móveis</t>
  </si>
  <si>
    <t>Outros Serviços de Terceiros - Despesas com todo tipo de locação, incluindo equipamentos e carros. A locação de carros para viagens de funcionários pode ser incluída neste item ou no diárias/ajuda de custo. Despesas com manutenção preventiva e corretiva, continua ou esporádica. Abrange as montagens de máquinas, móveis de escritórios, estantes, itens de cozinha, ar-condicionado e similares, desde que não estejam incluídos em contratos de obra civil. Exclusivo para PJ</t>
  </si>
  <si>
    <t>Locação de Imóveis</t>
  </si>
  <si>
    <t>Outros Serviços de terceiros - contempla todo tipo de locação, cessão de uso, arrendamento de bens imóveis ou direitos reais. É utilizado tanto fornecedores para pessoa física quanto para pessoa jurídica.</t>
  </si>
  <si>
    <t>Serviços Gerais (PJ)</t>
  </si>
  <si>
    <t>Outros Serviços de Terceiros - Deve ser utilizado de forma residual para todos sos serviços não identificados com calreza ou não enquadráveis nos outros itens de despesa. Caso haja enquadramento equivocado, não é necessário remanejamento, desde que dentro da mesma classe / família. Uso equivocado em obra civil ou despesa de pessoal vai exigir remanejamento. Exclusivo para PJs.</t>
  </si>
  <si>
    <t>Material de Expediente</t>
  </si>
  <si>
    <t>Despesas com todos os materias necessários ao bom andamento das atividades administrativas da entidade convenente. Tais como: papel, cartões, tesouras, canetas, carimbos, tinta de carimbo, clipes, grampeadores, grampos, pastas suspensas, etc... O uso é predominantemente para suprir escritórios e unidades administrativas da entidade convenente. Fornecedor exclusivamente PJ</t>
  </si>
  <si>
    <t>Embalagens</t>
  </si>
  <si>
    <t>Despesas com itens de embalagem e acondicionamento, tais como: rótulos, frascos,  caixas de papel e papelão, plásticos, tetrapack, materiais reciclados, aluminio, vidro, garrafas e tudo o mais que sirva para envolver, acondicionar e embalar um produto ou bem.  Fornecedor exclusivamente PJ</t>
  </si>
  <si>
    <t>Material para uso Doméstico e Limpeza</t>
  </si>
  <si>
    <t>Despesas com itens destinados limpeza e suprimentos domésticos, tais como: sabão, água sanitária, pano de chão, pano de prato, talheres, copos, pratos, louças de cozinha, facas, garrafas de uso doméstico, odorizadores e similares. Fornecedor exclusivamente PJ.</t>
  </si>
  <si>
    <t>Suprimentos de Construção civil</t>
  </si>
  <si>
    <t>Despesas com todo tipo de material de construção ou destinado á construção civil. O seu uso é recomendado quando não houver previsão do item "Obra Civil". Ou seja, quando houver previsão exclusivamente para aquisição de material de construção. Pode ser absorvido pelo serviço "Obra Civil" sem nenhum problema. No entanto, serviços de construção civil não podem ser registrados neste item PRODUTO. Caso ocorra, será necessário o remanejamento do item. Fornecedor Exclusivamente PJ.</t>
  </si>
  <si>
    <t>Suprimentos Elétricos e Eletrônicos</t>
  </si>
  <si>
    <t>Despesas com compenentes elétricos e eletrônicos adquiridos isoladamente para fins de manutenção, montagem ou ampliação de equiapmento ou estrutura. Não tem natureza permanente, sendo necessária sua integração em outro porcesso ou produto. Tais como, plugues, cabos, tomadas, aterramento, lâmpadas, reatores eletrônicos, transformadores e seus compnentes, estabilizadores e seus compnentes, no-breaks e seus componentes, fusíveis, botões de acionamento e similares. Fornecedor exclusivamente PJ</t>
  </si>
  <si>
    <t>Suprimentos de Segurança e EPIs</t>
  </si>
  <si>
    <t>Despesas com todo tipo de bem, mercadoria ou equipamento destinado à segurança pessoal e patrimonial da entidade convenente e de seus colaboradores. Itens tais como: cabos de segurança, capacete, uniformes especiais, luvas, botas, corrimãos, grades de segurança, telas de proteção, viseiras e outros. Fornecedor exclusivamente PJ</t>
  </si>
  <si>
    <t>Insumos Agropecuários</t>
  </si>
  <si>
    <t>Despesas com todo tipo de produto, mercadoria e bem destinado à agropecuária, incluindo vacinas, adubos, ração, medicamentos, forragens, matrizes (animais), reprodutores, material genético, anabolizantes, corretivos de solo, mudas, sementes. Fornecedor Exclusivamente PJ. Caso haja fornecedor PF o item deverá ser remanejado par ao serviço "produtor rural".</t>
  </si>
  <si>
    <t>Ferramentas</t>
  </si>
  <si>
    <t xml:space="preserve">Item de despesa residual para contemplar todos os tipos de ferramentas não englobadas em itens de produtos específicos. Pode ser utilizada para chaves, tornos, kits de ferramentas, soldas elétricas, soldas MIG, Soldas TIG, microscópios, lentes de aumento, pinças, alicates, martelos, podadores, cortadores, motosserras, lanternas, binóculos e similares. Fornecedor Exclusivamente PJ </t>
  </si>
  <si>
    <t>Material Didático / Escolar / Treinamento / Esportivos</t>
  </si>
  <si>
    <t>Itens de despesas relacionados à atividade de ensino, educação, treinamento e didáticas. Todo e qualquer item, mercadoria, produto ou bem pode ser enquadrado aqui. A destinação é que será o fator decisivo. Aceita remanejamentos dos outros itens de suprimentos. Forncedor Exclusivamente PJ.</t>
  </si>
  <si>
    <t>Combustíveis / Lubrificantes e Afins</t>
  </si>
  <si>
    <t>Todo e qualquer produto, bem ou mercadoria utilizada para movimentar ou abastecer um veículo automotor (de qualquer tipo), para utilização como inflamável, para abastecer ou movimentar máquinas / geradores. Os lubrificantes e Afins são todos os tipos de produtos, itens, mercadorias e bens destinados a lubrificar, engraxar ou reduzir atrito de motores, máquinas e equipamento, tais como: Gasolina, Alcoól carburante (etanol, metanol), diesel, GNV, GLP, todos os tipos de óleos automotivos e de máquinas, graxas diversas, ceras e vaselinas para máquinário e similares. Fornecedor exclusivamente PJ. Pode utilizar fatura de serviços quando contratados em sistema de cartão combustível ou similar.</t>
  </si>
  <si>
    <t>Alimentação</t>
  </si>
  <si>
    <t>Todos os produtos, itens e mercadorias destinados à alimentação humano, incluindo os necessários ao seu preparo. É utilizado quando forem adquiridos de maneira isolada, sem o fornecimento de serviços agregados aos alimentos. Geralmente são adquiridos em mercados, atacadistas, armazéns gerais, lojas de conveniência e similares. Fornecedor Exclusivamente PJ</t>
  </si>
  <si>
    <t>Vestuário</t>
  </si>
  <si>
    <t>Todos os itens, produtos e mercadorias destinados a vestuário, excluindo as roupas e vestimentas de segurança. Tais como, uniformes escolares, uniformes em geral, camisas, calças, calçados, saias, vestidos, macacões, lenços, roupas de cama, de mesa, aviamentos, botões e insumos de confecção e cortinas adquiridos no comércio. Quando encomendados ou confeccionados a pedido deve-se utilizar o serviço de confecção. Fornecedor Exclusivamente PJ.</t>
  </si>
  <si>
    <t>Suprimentos para Manutenção de Maquinário / Equipamentos</t>
  </si>
  <si>
    <t>Item de produto destinado a mercadorias, bens e produtos que sirvam par amanutenção de maquinários e equipamentos. Trata-se de peças de reposição e destinadas a manter um equipamento funcionando ou para previnir defeitos e quebras ou para retornar o equipamento/maquinário a um estado de funcionamento ideal. Tais como: autopeças (todos os tipos), engrenagens, carcaças, gabinetes, ventoinhas, placas elétricas e eletrônicas, flanges, guarnições e similares. O uso em manutenção é o fator decisivo para o uso deste item. Pode ser aproveitado com os demais itens de suprimento sem necessidade de remanejamento. Fornecedor Exclusivamente PJ.</t>
  </si>
  <si>
    <t>Suprimentos de Informática</t>
  </si>
  <si>
    <t>Item de produto destinado a atender as aquisições de todos so tipos de suprimentos e inaumos de informática e TI. Engloba teclados, tonners, mouses, drives externos, hd externos, cartuchos, tinta d eimpressão, mídias graváveis e regraváveis, papel de impressão, etiquetas de imrpessoras, chips de identificação, peças de reposição, softwares e aplicativos que não serão imobilizados ou integrados ao ativo permanente da entidade (valores abaixo de R$ 2.000,00). Pode ser aproveitado com os demais itens de suprimento sem necessidade de remanejamento. Fornecedor Exclusivamente PJ.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</si>
</sst>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quot;R$ &quot;* #,##0.00_);_(&quot;R$ &quot;* \(#,##0.00\);_(&quot;R$ &quot;* &quot;-&quot;??_);_(@_)"/>
  </numFmts>
  <fonts count="18" x14ac:knownFonts="1">
    <font>
      <sz val="10"/>
      <name val="Arial"/>
    </font>
    <font>
      <sz val="10"/>
      <name val="Arial"/>
      <family val="2"/>
    </font>
    <font>
      <b/>
      <sz val="10"/>
      <name val="Arial"/>
      <family val="2"/>
    </font>
    <font>
      <sz val="9"/>
      <name val="Arial"/>
      <family val="2"/>
    </font>
    <font>
      <b/>
      <sz val="9"/>
      <name val="Arial"/>
      <family val="2"/>
    </font>
    <font>
      <b/>
      <i/>
      <sz val="8"/>
      <name val="Arial"/>
      <family val="2"/>
    </font>
    <font>
      <sz val="6"/>
      <name val="Arial"/>
      <family val="2"/>
    </font>
    <font>
      <b/>
      <sz val="12"/>
      <name val="Arial"/>
      <family val="2"/>
    </font>
    <font>
      <sz val="10"/>
      <name val="Arial"/>
      <family val="2"/>
    </font>
    <font>
      <u/>
      <sz val="10"/>
      <color indexed="12"/>
      <name val="Arial"/>
      <family val="2"/>
    </font>
    <font>
      <b/>
      <sz val="11"/>
      <name val="Arial"/>
      <family val="2"/>
    </font>
    <font>
      <b/>
      <sz val="16"/>
      <color indexed="9"/>
      <name val="Arial"/>
      <family val="2"/>
    </font>
    <font>
      <b/>
      <u/>
      <sz val="9"/>
      <name val="Arial"/>
      <family val="2"/>
    </font>
    <font>
      <sz val="9.5"/>
      <name val="Arial"/>
      <family val="2"/>
    </font>
    <font>
      <b/>
      <sz val="9.5"/>
      <name val="Arial"/>
      <family val="2"/>
    </font>
    <font>
      <sz val="11"/>
      <name val="Calibri"/>
      <family val="2"/>
      <scheme val="minor"/>
    </font>
    <font>
      <b/>
      <u/>
      <sz val="11"/>
      <name val="Arial"/>
      <family val="2"/>
    </font>
    <font>
      <b/>
      <i/>
      <sz val="9"/>
      <name val="Arial"/>
      <family val="2"/>
    </font>
  </fonts>
  <fills count="10">
    <fill>
      <patternFill patternType="none"/>
    </fill>
    <fill>
      <patternFill patternType="gray125"/>
    </fill>
    <fill>
      <patternFill patternType="solid">
        <fgColor indexed="62"/>
        <bgColor indexed="64"/>
      </patternFill>
    </fill>
    <fill>
      <patternFill patternType="solid">
        <fgColor indexed="22"/>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6">
    <xf numFmtId="0" fontId="0" fillId="0" borderId="0"/>
    <xf numFmtId="0" fontId="9" fillId="0" borderId="0" applyNumberFormat="0" applyFill="0" applyBorder="0" applyAlignment="0" applyProtection="0">
      <alignment vertical="top"/>
      <protection locked="0"/>
    </xf>
    <xf numFmtId="165" fontId="1" fillId="0" borderId="0" applyFont="0" applyFill="0" applyBorder="0" applyAlignment="0" applyProtection="0"/>
    <xf numFmtId="0" fontId="8" fillId="0" borderId="0"/>
    <xf numFmtId="9" fontId="1" fillId="0" borderId="0" applyFont="0" applyFill="0" applyBorder="0" applyAlignment="0" applyProtection="0"/>
    <xf numFmtId="164" fontId="8" fillId="0" borderId="0" applyFont="0" applyFill="0" applyBorder="0" applyAlignment="0" applyProtection="0"/>
  </cellStyleXfs>
  <cellXfs count="84">
    <xf numFmtId="0" fontId="0" fillId="0" borderId="0" xfId="0"/>
    <xf numFmtId="10" fontId="2" fillId="0" borderId="1" xfId="4" applyNumberFormat="1" applyFont="1" applyBorder="1" applyAlignment="1" applyProtection="1">
      <alignment vertical="center"/>
    </xf>
    <xf numFmtId="49" fontId="3" fillId="0" borderId="1" xfId="0" applyNumberFormat="1" applyFont="1" applyBorder="1" applyAlignment="1" applyProtection="1">
      <alignment vertical="center" wrapText="1"/>
      <protection locked="0"/>
    </xf>
    <xf numFmtId="3" fontId="3" fillId="0" borderId="1" xfId="0" applyNumberFormat="1" applyFont="1" applyBorder="1" applyAlignment="1" applyProtection="1">
      <alignment horizontal="center" vertical="center" wrapText="1"/>
      <protection locked="0"/>
    </xf>
    <xf numFmtId="3" fontId="3" fillId="0" borderId="1" xfId="0" applyNumberFormat="1" applyFont="1" applyBorder="1" applyAlignment="1" applyProtection="1">
      <alignment horizontal="center" vertical="center"/>
      <protection locked="0"/>
    </xf>
    <xf numFmtId="165" fontId="3" fillId="0" borderId="1" xfId="2" applyFont="1" applyBorder="1" applyAlignment="1" applyProtection="1">
      <alignment horizontal="center" vertical="center"/>
    </xf>
    <xf numFmtId="165" fontId="14" fillId="3" borderId="1" xfId="2" applyFont="1" applyFill="1" applyBorder="1" applyAlignment="1" applyProtection="1">
      <alignment vertical="center"/>
    </xf>
    <xf numFmtId="165" fontId="14" fillId="5" borderId="1" xfId="2" applyFont="1" applyFill="1" applyBorder="1" applyAlignment="1" applyProtection="1">
      <alignment horizontal="center" vertical="center"/>
    </xf>
    <xf numFmtId="165" fontId="4" fillId="0" borderId="1" xfId="2" applyFont="1" applyFill="1" applyBorder="1" applyAlignment="1" applyProtection="1">
      <alignment vertical="center"/>
    </xf>
    <xf numFmtId="165" fontId="2" fillId="5" borderId="1" xfId="2" applyFont="1" applyFill="1" applyBorder="1" applyAlignment="1" applyProtection="1">
      <alignment vertical="center"/>
    </xf>
    <xf numFmtId="165" fontId="3" fillId="0" borderId="1" xfId="2" applyFont="1" applyFill="1" applyBorder="1" applyAlignment="1" applyProtection="1">
      <alignment horizontal="right" vertical="center"/>
      <protection locked="0"/>
    </xf>
    <xf numFmtId="165" fontId="3" fillId="0" borderId="2" xfId="2" applyFont="1" applyFill="1" applyBorder="1" applyAlignment="1" applyProtection="1">
      <alignment horizontal="right" vertical="center" wrapText="1"/>
      <protection locked="0"/>
    </xf>
    <xf numFmtId="0" fontId="1" fillId="0" borderId="0" xfId="0" applyFont="1"/>
    <xf numFmtId="0" fontId="2" fillId="3" borderId="4" xfId="0" applyFont="1" applyFill="1" applyBorder="1" applyAlignment="1" applyProtection="1">
      <alignment horizontal="center" vertical="center" wrapText="1"/>
      <protection locked="0"/>
    </xf>
    <xf numFmtId="0" fontId="2" fillId="0" borderId="11"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7" fillId="0" borderId="0" xfId="0" applyFont="1" applyAlignment="1" applyProtection="1">
      <alignment horizontal="center" vertical="center" wrapText="1"/>
      <protection locked="0"/>
    </xf>
    <xf numFmtId="0" fontId="0" fillId="0" borderId="0" xfId="0" applyAlignment="1" applyProtection="1">
      <alignment vertical="center"/>
      <protection locked="0"/>
    </xf>
    <xf numFmtId="0" fontId="4" fillId="7" borderId="0" xfId="0" applyFont="1" applyFill="1" applyAlignment="1" applyProtection="1">
      <alignment horizontal="left" vertical="center" wrapText="1"/>
      <protection locked="0"/>
    </xf>
    <xf numFmtId="0" fontId="3" fillId="3" borderId="5" xfId="0" applyFont="1" applyFill="1" applyBorder="1" applyAlignment="1" applyProtection="1">
      <alignment vertical="center"/>
      <protection locked="0"/>
    </xf>
    <xf numFmtId="0" fontId="2" fillId="3" borderId="4"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vertical="center" shrinkToFit="1"/>
      <protection locked="0"/>
    </xf>
    <xf numFmtId="165" fontId="3" fillId="0" borderId="0" xfId="2" applyFont="1" applyFill="1" applyBorder="1" applyAlignment="1" applyProtection="1">
      <alignment horizontal="center" vertical="center"/>
      <protection locked="0"/>
    </xf>
    <xf numFmtId="0" fontId="1" fillId="0" borderId="0" xfId="0" applyFont="1" applyAlignment="1" applyProtection="1">
      <alignment vertical="center"/>
      <protection locked="0"/>
    </xf>
    <xf numFmtId="165" fontId="14" fillId="0" borderId="0" xfId="2" applyFont="1" applyFill="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7" borderId="2" xfId="0" applyFont="1" applyFill="1" applyBorder="1" applyAlignment="1" applyProtection="1">
      <alignment horizontal="justify" vertical="center" wrapText="1"/>
      <protection locked="0"/>
    </xf>
    <xf numFmtId="0" fontId="4" fillId="7" borderId="3" xfId="0" applyFont="1" applyFill="1" applyBorder="1" applyAlignment="1" applyProtection="1">
      <alignment horizontal="justify" vertical="center" wrapText="1"/>
      <protection locked="0"/>
    </xf>
    <xf numFmtId="0" fontId="4" fillId="7" borderId="4" xfId="0" applyFont="1" applyFill="1" applyBorder="1" applyAlignment="1" applyProtection="1">
      <alignment horizontal="justify" vertical="center" wrapText="1"/>
      <protection locked="0"/>
    </xf>
    <xf numFmtId="0" fontId="4" fillId="0" borderId="0" xfId="0" applyFont="1" applyAlignment="1" applyProtection="1">
      <alignment horizontal="justify" vertical="center" wrapText="1"/>
      <protection locked="0"/>
    </xf>
    <xf numFmtId="10" fontId="2" fillId="0" borderId="0" xfId="4" applyNumberFormat="1" applyFont="1" applyFill="1" applyBorder="1" applyAlignment="1" applyProtection="1">
      <alignment vertical="center"/>
      <protection locked="0"/>
    </xf>
    <xf numFmtId="0" fontId="4" fillId="0" borderId="0" xfId="0" applyFont="1" applyAlignment="1" applyProtection="1">
      <alignment horizontal="left" vertical="center"/>
      <protection locked="0"/>
    </xf>
    <xf numFmtId="0" fontId="5" fillId="3"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0" fillId="0" borderId="0" xfId="0" applyAlignment="1" applyProtection="1">
      <alignment vertical="center" wrapText="1"/>
      <protection locked="0"/>
    </xf>
    <xf numFmtId="0" fontId="1" fillId="3" borderId="1" xfId="0" applyFont="1" applyFill="1" applyBorder="1" applyAlignment="1" applyProtection="1">
      <alignment horizontal="center" vertical="center"/>
      <protection locked="0"/>
    </xf>
    <xf numFmtId="49" fontId="2" fillId="5" borderId="1" xfId="0" applyNumberFormat="1" applyFont="1" applyFill="1" applyBorder="1" applyAlignment="1" applyProtection="1">
      <alignment vertical="center"/>
      <protection locked="0"/>
    </xf>
    <xf numFmtId="0" fontId="1" fillId="5" borderId="2" xfId="0" applyFont="1" applyFill="1" applyBorder="1" applyAlignment="1" applyProtection="1">
      <alignment vertical="center"/>
      <protection locked="0"/>
    </xf>
    <xf numFmtId="3" fontId="1" fillId="5" borderId="3" xfId="0" applyNumberFormat="1" applyFont="1" applyFill="1" applyBorder="1" applyAlignment="1" applyProtection="1">
      <alignment vertical="center"/>
      <protection locked="0"/>
    </xf>
    <xf numFmtId="165" fontId="1" fillId="5" borderId="3" xfId="2" applyFont="1" applyFill="1" applyBorder="1" applyAlignment="1" applyProtection="1">
      <alignment vertical="center"/>
      <protection locked="0"/>
    </xf>
    <xf numFmtId="0" fontId="8" fillId="0" borderId="0" xfId="0" applyFont="1" applyAlignment="1" applyProtection="1">
      <alignment vertical="center"/>
      <protection locked="0"/>
    </xf>
    <xf numFmtId="0" fontId="3" fillId="0" borderId="1" xfId="0" applyFont="1" applyBorder="1" applyAlignment="1" applyProtection="1">
      <alignment horizontal="center" vertical="center" wrapText="1"/>
    </xf>
    <xf numFmtId="0" fontId="13" fillId="0" borderId="1" xfId="0" applyFont="1" applyBorder="1" applyAlignment="1" applyProtection="1">
      <alignment horizontal="center" vertical="center"/>
    </xf>
    <xf numFmtId="0" fontId="13" fillId="0" borderId="1" xfId="0" applyFont="1" applyBorder="1" applyAlignment="1" applyProtection="1">
      <alignment horizontal="center" vertical="center" wrapText="1"/>
    </xf>
    <xf numFmtId="0" fontId="14" fillId="3" borderId="1" xfId="0" applyFont="1" applyFill="1" applyBorder="1" applyAlignment="1" applyProtection="1">
      <alignment horizontal="center" vertical="center"/>
    </xf>
    <xf numFmtId="4" fontId="14" fillId="3" borderId="4" xfId="0" applyNumberFormat="1" applyFont="1" applyFill="1" applyBorder="1" applyAlignment="1" applyProtection="1">
      <alignment horizontal="center" vertical="center"/>
    </xf>
    <xf numFmtId="0" fontId="4" fillId="9" borderId="2" xfId="0" applyFont="1" applyFill="1" applyBorder="1" applyAlignment="1" applyProtection="1">
      <alignment horizontal="left" vertical="center" wrapText="1"/>
    </xf>
    <xf numFmtId="0" fontId="4" fillId="9" borderId="3" xfId="0" applyFont="1" applyFill="1" applyBorder="1" applyAlignment="1" applyProtection="1">
      <alignment horizontal="left" vertical="center" wrapText="1"/>
    </xf>
    <xf numFmtId="0" fontId="4" fillId="9" borderId="4" xfId="0" applyFont="1" applyFill="1" applyBorder="1" applyAlignment="1" applyProtection="1">
      <alignment horizontal="left" vertical="center" wrapText="1"/>
    </xf>
    <xf numFmtId="0" fontId="7" fillId="0" borderId="6" xfId="0" applyFont="1" applyBorder="1" applyAlignment="1" applyProtection="1">
      <alignment horizontal="center" vertical="center" wrapText="1"/>
    </xf>
    <xf numFmtId="0" fontId="7" fillId="0" borderId="0" xfId="0" applyFont="1" applyAlignment="1" applyProtection="1">
      <alignment horizontal="center" vertical="center" wrapText="1"/>
    </xf>
    <xf numFmtId="0" fontId="11" fillId="2" borderId="7" xfId="0" applyFont="1" applyFill="1" applyBorder="1" applyAlignment="1" applyProtection="1">
      <alignment horizontal="center" vertical="center" wrapText="1"/>
    </xf>
    <xf numFmtId="0" fontId="11" fillId="2" borderId="12" xfId="0" applyFont="1" applyFill="1" applyBorder="1" applyAlignment="1" applyProtection="1">
      <alignment horizontal="center" vertical="center" wrapText="1"/>
    </xf>
    <xf numFmtId="0" fontId="11" fillId="2" borderId="0" xfId="0" applyFont="1" applyFill="1" applyAlignment="1" applyProtection="1">
      <alignment horizontal="center" vertical="center" wrapText="1"/>
    </xf>
    <xf numFmtId="0" fontId="11" fillId="2" borderId="9"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wrapText="1"/>
    </xf>
    <xf numFmtId="0" fontId="17" fillId="3" borderId="1" xfId="0" applyFont="1" applyFill="1" applyBorder="1" applyAlignment="1" applyProtection="1">
      <alignment horizontal="center" vertical="center"/>
    </xf>
    <xf numFmtId="0" fontId="17" fillId="3" borderId="1" xfId="0" applyFont="1" applyFill="1" applyBorder="1" applyAlignment="1" applyProtection="1">
      <alignment horizontal="center" vertical="center" wrapText="1"/>
    </xf>
    <xf numFmtId="0" fontId="17" fillId="6" borderId="1" xfId="0" applyFont="1" applyFill="1" applyBorder="1" applyAlignment="1" applyProtection="1">
      <alignment horizontal="center" vertical="center"/>
    </xf>
    <xf numFmtId="0" fontId="4" fillId="8" borderId="1" xfId="0" applyFont="1" applyFill="1" applyBorder="1" applyAlignment="1" applyProtection="1">
      <alignment horizontal="left" vertical="center" wrapText="1"/>
    </xf>
    <xf numFmtId="0" fontId="17" fillId="0" borderId="1" xfId="0" applyFont="1" applyBorder="1" applyAlignment="1" applyProtection="1">
      <alignment horizontal="center" vertical="center" wrapText="1"/>
    </xf>
    <xf numFmtId="165" fontId="4" fillId="0" borderId="1" xfId="2"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65" fontId="2" fillId="5" borderId="0" xfId="2"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Protection="1">
      <protection locked="0"/>
    </xf>
    <xf numFmtId="0" fontId="7" fillId="4" borderId="1" xfId="0" applyFont="1" applyFill="1" applyBorder="1" applyAlignment="1" applyProtection="1">
      <alignment horizontal="center" vertical="center" wrapText="1"/>
    </xf>
    <xf numFmtId="0" fontId="7" fillId="4" borderId="1" xfId="0" applyFont="1" applyFill="1" applyBorder="1" applyAlignment="1" applyProtection="1">
      <alignment horizontal="center" vertical="center"/>
    </xf>
    <xf numFmtId="0" fontId="15" fillId="0" borderId="1" xfId="0" applyFont="1" applyBorder="1" applyAlignment="1" applyProtection="1">
      <alignment horizontal="center" vertical="center" wrapText="1"/>
    </xf>
    <xf numFmtId="0" fontId="15" fillId="0" borderId="1" xfId="0" applyFont="1" applyBorder="1" applyAlignment="1" applyProtection="1">
      <alignment horizontal="center" vertical="center"/>
    </xf>
    <xf numFmtId="0" fontId="0" fillId="0" borderId="1" xfId="0" applyBorder="1" applyAlignment="1" applyProtection="1">
      <alignment horizontal="center" vertical="center"/>
    </xf>
  </cellXfs>
  <cellStyles count="6">
    <cellStyle name="Hiperlink 2" xfId="1" xr:uid="{00000000-0005-0000-0000-000001000000}"/>
    <cellStyle name="Moeda" xfId="2" builtinId="4"/>
    <cellStyle name="Normal" xfId="0" builtinId="0"/>
    <cellStyle name="Normal 2" xfId="3" xr:uid="{00000000-0005-0000-0000-000003000000}"/>
    <cellStyle name="Porcentagem" xfId="4" builtinId="5"/>
    <cellStyle name="Vírgula 2" xfId="5" xr:uid="{00000000-0005-0000-0000-000005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3"/>
  <dimension ref="A1:AG122"/>
  <sheetViews>
    <sheetView tabSelected="1" topLeftCell="A5" zoomScale="120" zoomScaleNormal="120" zoomScaleSheetLayoutView="140" workbookViewId="0">
      <selection activeCell="B21" sqref="B21"/>
    </sheetView>
  </sheetViews>
  <sheetFormatPr defaultColWidth="9.1796875" defaultRowHeight="12.5" x14ac:dyDescent="0.25"/>
  <cols>
    <col min="1" max="1" width="3.54296875" style="21" customWidth="1"/>
    <col min="2" max="2" width="14.81640625" style="21" customWidth="1"/>
    <col min="3" max="3" width="17.81640625" style="21" customWidth="1"/>
    <col min="4" max="4" width="17.7265625" style="21" bestFit="1" customWidth="1"/>
    <col min="5" max="5" width="16.81640625" style="21" bestFit="1" customWidth="1"/>
    <col min="6" max="6" width="24.453125" style="21" customWidth="1"/>
    <col min="7" max="7" width="15.7265625" style="21" customWidth="1"/>
    <col min="8" max="8" width="15.26953125" style="21" bestFit="1" customWidth="1"/>
    <col min="9" max="9" width="14.1796875" style="21" bestFit="1" customWidth="1"/>
    <col min="10" max="33" width="6.54296875" style="77" customWidth="1"/>
    <col min="34" max="16384" width="9.1796875" style="21"/>
  </cols>
  <sheetData>
    <row r="1" spans="1:15" s="21" customFormat="1" ht="12.65" customHeight="1" x14ac:dyDescent="0.25">
      <c r="A1" s="60" t="e" vm="1">
        <v>#VALUE!</v>
      </c>
      <c r="B1" s="60"/>
      <c r="C1" s="60"/>
      <c r="D1" s="60"/>
      <c r="E1" s="60"/>
      <c r="F1" s="60"/>
      <c r="G1" s="60"/>
      <c r="H1" s="60"/>
      <c r="I1" s="60"/>
      <c r="J1" s="20"/>
    </row>
    <row r="2" spans="1:15" s="21" customFormat="1" ht="15.5" x14ac:dyDescent="0.25">
      <c r="A2" s="60"/>
      <c r="B2" s="60"/>
      <c r="C2" s="60"/>
      <c r="D2" s="60"/>
      <c r="E2" s="60"/>
      <c r="F2" s="60"/>
      <c r="G2" s="60"/>
      <c r="H2" s="60"/>
      <c r="I2" s="60"/>
      <c r="J2" s="20"/>
    </row>
    <row r="3" spans="1:15" s="21" customFormat="1" ht="129.65" customHeight="1" x14ac:dyDescent="0.25">
      <c r="A3" s="60"/>
      <c r="B3" s="60"/>
      <c r="C3" s="60"/>
      <c r="D3" s="60"/>
      <c r="E3" s="60"/>
      <c r="F3" s="60"/>
      <c r="G3" s="60"/>
      <c r="H3" s="60"/>
      <c r="I3" s="60"/>
      <c r="J3" s="20"/>
    </row>
    <row r="4" spans="1:15" s="21" customFormat="1" ht="51" customHeight="1" x14ac:dyDescent="0.25">
      <c r="A4" s="59" t="s">
        <v>0</v>
      </c>
      <c r="B4" s="59"/>
      <c r="C4" s="59"/>
      <c r="D4" s="59"/>
      <c r="E4" s="59"/>
      <c r="F4" s="59"/>
      <c r="G4" s="59"/>
      <c r="H4" s="59"/>
      <c r="I4" s="59"/>
      <c r="J4" s="20"/>
    </row>
    <row r="5" spans="1:15" s="21" customFormat="1" ht="264.64999999999998" customHeight="1" x14ac:dyDescent="0.25">
      <c r="A5" s="56" t="s">
        <v>1</v>
      </c>
      <c r="B5" s="57"/>
      <c r="C5" s="57"/>
      <c r="D5" s="57"/>
      <c r="E5" s="57"/>
      <c r="F5" s="57"/>
      <c r="G5" s="57"/>
      <c r="H5" s="57"/>
      <c r="I5" s="58"/>
      <c r="J5" s="22"/>
    </row>
    <row r="6" spans="1:15" s="21" customFormat="1" ht="13" customHeight="1" x14ac:dyDescent="0.25">
      <c r="A6" s="61" t="s">
        <v>2</v>
      </c>
      <c r="B6" s="61"/>
      <c r="C6" s="61"/>
      <c r="D6" s="62"/>
      <c r="E6" s="23"/>
      <c r="F6" s="24"/>
      <c r="G6" s="13" t="s">
        <v>3</v>
      </c>
      <c r="H6" s="25" t="s">
        <v>4</v>
      </c>
      <c r="I6" s="26" t="s">
        <v>5</v>
      </c>
      <c r="J6" s="27"/>
      <c r="L6" s="28"/>
    </row>
    <row r="7" spans="1:15" s="21" customFormat="1" ht="12.65" customHeight="1" x14ac:dyDescent="0.25">
      <c r="A7" s="63"/>
      <c r="B7" s="63"/>
      <c r="C7" s="63"/>
      <c r="D7" s="64"/>
      <c r="E7" s="52">
        <v>1</v>
      </c>
      <c r="F7" s="52" t="s">
        <v>6</v>
      </c>
      <c r="G7" s="5" cm="1">
        <f t="array" ref="G7">SUM(IF($C$20:$C$119="Fundação BB",IF($E$20:$E$119=F7,$I$20:$I$119,0)))</f>
        <v>0</v>
      </c>
      <c r="H7" s="5" cm="1">
        <f t="array" ref="H7">SUM(IF($C$20:$C$119="Contrapartida",IF($E$20:$E$119=F7,$I$20:$I$119,0)))</f>
        <v>0</v>
      </c>
      <c r="I7" s="5">
        <f>G7+H7</f>
        <v>0</v>
      </c>
      <c r="J7" s="29"/>
    </row>
    <row r="8" spans="1:15" s="21" customFormat="1" ht="12.65" customHeight="1" x14ac:dyDescent="0.25">
      <c r="A8" s="63"/>
      <c r="B8" s="63"/>
      <c r="C8" s="63"/>
      <c r="D8" s="64"/>
      <c r="E8" s="52">
        <v>2</v>
      </c>
      <c r="F8" s="53" t="s">
        <v>7</v>
      </c>
      <c r="G8" s="5" cm="1">
        <f t="array" ref="G8">SUM(IF($C$20:$C$119="Fundação BB",IF($E$20:$E$119=F8,$I$20:$I$119,0)))</f>
        <v>0</v>
      </c>
      <c r="H8" s="5" cm="1">
        <f t="array" ref="H8">SUM(IF($C$20:$C$119="Contrapartida",IF($E$20:$E$119=F8,$I$20:$I$119,0)))</f>
        <v>0</v>
      </c>
      <c r="I8" s="5">
        <f t="shared" ref="I8:I11" si="0">G8+H8</f>
        <v>0</v>
      </c>
      <c r="J8" s="29"/>
    </row>
    <row r="9" spans="1:15" s="21" customFormat="1" ht="12.65" customHeight="1" x14ac:dyDescent="0.25">
      <c r="A9" s="14" t="s">
        <v>8</v>
      </c>
      <c r="B9" s="15"/>
      <c r="C9" s="15"/>
      <c r="D9" s="16"/>
      <c r="E9" s="52">
        <v>3</v>
      </c>
      <c r="F9" s="52" t="s">
        <v>9</v>
      </c>
      <c r="G9" s="5" cm="1">
        <f t="array" ref="G9">SUM(IF($C$20:$C$119="Fundação BB",IF($E$20:$E$119=F9,$I$20:$I$119,0)))</f>
        <v>0</v>
      </c>
      <c r="H9" s="5" cm="1">
        <f t="array" ref="H9">SUM(IF($C$20:$C$119="Contrapartida",IF($E$20:$E$119=F9,$I$20:$I$119,0)))</f>
        <v>0</v>
      </c>
      <c r="I9" s="5">
        <f t="shared" si="0"/>
        <v>0</v>
      </c>
      <c r="J9" s="29"/>
      <c r="K9" s="30"/>
      <c r="L9" s="30"/>
      <c r="M9" s="30"/>
      <c r="N9" s="30"/>
      <c r="O9" s="30"/>
    </row>
    <row r="10" spans="1:15" s="21" customFormat="1" ht="12.65" customHeight="1" x14ac:dyDescent="0.25">
      <c r="A10" s="17"/>
      <c r="B10" s="18"/>
      <c r="C10" s="18"/>
      <c r="D10" s="19"/>
      <c r="E10" s="52">
        <v>4</v>
      </c>
      <c r="F10" s="52" t="s">
        <v>10</v>
      </c>
      <c r="G10" s="5" cm="1">
        <f t="array" ref="G10">SUM(IF($C$20:$C$119="Fundação BB",IF($E$20:$E$119=F10,$I$20:$I$119,0)))</f>
        <v>0</v>
      </c>
      <c r="H10" s="5" cm="1">
        <f t="array" ref="H10">SUM(IF($C$20:$C$119="Contrapartida",IF($E$20:$E$119=F10,$I$20:$I$119,0)))</f>
        <v>0</v>
      </c>
      <c r="I10" s="5">
        <f t="shared" si="0"/>
        <v>0</v>
      </c>
      <c r="J10" s="29"/>
      <c r="K10" s="30"/>
      <c r="L10" s="30"/>
      <c r="M10" s="30"/>
      <c r="N10" s="30"/>
      <c r="O10" s="30"/>
    </row>
    <row r="11" spans="1:15" s="21" customFormat="1" ht="12.65" customHeight="1" x14ac:dyDescent="0.25">
      <c r="A11" s="14" t="s">
        <v>11</v>
      </c>
      <c r="B11" s="15"/>
      <c r="C11" s="15"/>
      <c r="D11" s="16"/>
      <c r="E11" s="52">
        <v>5</v>
      </c>
      <c r="F11" s="53" t="s">
        <v>12</v>
      </c>
      <c r="G11" s="5" cm="1">
        <f t="array" ref="G11">SUM(IF($C$20:$C$119="Fundação BB",IF($E$20:$E$119=F11,$I$20:$I$119,0)))</f>
        <v>0</v>
      </c>
      <c r="H11" s="5" cm="1">
        <f t="array" ref="H11">SUM(IF($C$20:$C$119="Contrapartida",IF($E$20:$E$119=F11,$I$20:$I$119,0)))</f>
        <v>0</v>
      </c>
      <c r="I11" s="5">
        <f t="shared" si="0"/>
        <v>0</v>
      </c>
      <c r="J11" s="29"/>
      <c r="K11" s="30"/>
      <c r="L11" s="30"/>
      <c r="M11" s="30"/>
      <c r="N11" s="30"/>
      <c r="O11" s="30"/>
    </row>
    <row r="12" spans="1:15" s="21" customFormat="1" ht="12.65" customHeight="1" x14ac:dyDescent="0.25">
      <c r="A12" s="17"/>
      <c r="B12" s="18"/>
      <c r="C12" s="18"/>
      <c r="D12" s="19"/>
      <c r="E12" s="54"/>
      <c r="F12" s="55"/>
      <c r="G12" s="6">
        <f>SUM(G7:G11)</f>
        <v>0</v>
      </c>
      <c r="H12" s="6">
        <f>SUM(H7:H11)</f>
        <v>0</v>
      </c>
      <c r="I12" s="7">
        <f>G12+H12</f>
        <v>0</v>
      </c>
      <c r="J12" s="31"/>
      <c r="K12" s="30"/>
      <c r="L12" s="30"/>
      <c r="M12" s="30"/>
      <c r="N12" s="30"/>
      <c r="O12" s="30"/>
    </row>
    <row r="13" spans="1:15" s="21" customFormat="1" x14ac:dyDescent="0.25">
      <c r="A13" s="32"/>
      <c r="B13" s="32"/>
      <c r="C13" s="32"/>
      <c r="D13" s="32"/>
      <c r="E13" s="32"/>
      <c r="F13" s="32"/>
      <c r="G13" s="32"/>
      <c r="H13" s="32"/>
      <c r="I13" s="32"/>
      <c r="J13" s="33"/>
      <c r="K13" s="30"/>
      <c r="L13" s="30"/>
      <c r="M13" s="30"/>
      <c r="N13" s="30"/>
      <c r="O13" s="30"/>
    </row>
    <row r="14" spans="1:15" s="21" customFormat="1" x14ac:dyDescent="0.25">
      <c r="A14" s="34"/>
      <c r="B14" s="35"/>
      <c r="C14" s="35"/>
      <c r="D14" s="35"/>
      <c r="E14" s="35"/>
      <c r="F14" s="35"/>
      <c r="G14" s="35"/>
      <c r="H14" s="35"/>
      <c r="I14" s="36"/>
      <c r="J14" s="37"/>
      <c r="K14" s="30"/>
      <c r="L14" s="30"/>
      <c r="M14" s="30"/>
      <c r="N14" s="30"/>
      <c r="O14" s="30"/>
    </row>
    <row r="15" spans="1:15" s="21" customFormat="1" ht="13" x14ac:dyDescent="0.25">
      <c r="A15" s="69" t="s">
        <v>13</v>
      </c>
      <c r="B15" s="69"/>
      <c r="C15" s="69"/>
      <c r="D15" s="69"/>
      <c r="E15" s="69"/>
      <c r="F15" s="69"/>
      <c r="G15" s="69"/>
      <c r="H15" s="69"/>
      <c r="I15" s="1" t="e">
        <f>H12/G12</f>
        <v>#DIV/0!</v>
      </c>
      <c r="J15" s="38"/>
      <c r="K15" s="30"/>
      <c r="L15" s="30"/>
      <c r="M15" s="30"/>
      <c r="N15" s="30"/>
      <c r="O15" s="30"/>
    </row>
    <row r="16" spans="1:15" s="21" customFormat="1" x14ac:dyDescent="0.25">
      <c r="D16" s="39"/>
      <c r="J16" s="30"/>
      <c r="K16" s="30"/>
      <c r="L16" s="30"/>
      <c r="M16" s="30"/>
      <c r="N16" s="30"/>
      <c r="O16" s="30"/>
    </row>
    <row r="17" spans="1:33" x14ac:dyDescent="0.25">
      <c r="D17" s="39"/>
      <c r="J17" s="30"/>
      <c r="K17" s="30"/>
      <c r="L17" s="30"/>
      <c r="M17" s="30"/>
      <c r="N17" s="30"/>
      <c r="O17" s="30"/>
      <c r="P17" s="21"/>
      <c r="Q17" s="21"/>
      <c r="R17" s="21"/>
      <c r="S17" s="21"/>
      <c r="T17" s="21"/>
      <c r="U17" s="21"/>
      <c r="V17" s="21"/>
      <c r="W17" s="21"/>
      <c r="X17" s="21"/>
      <c r="Y17" s="21"/>
      <c r="Z17" s="21"/>
      <c r="AA17" s="21"/>
      <c r="AB17" s="21"/>
      <c r="AC17" s="21"/>
      <c r="AD17" s="21"/>
      <c r="AE17" s="21"/>
      <c r="AF17" s="21"/>
      <c r="AG17" s="21"/>
    </row>
    <row r="18" spans="1:33" ht="23.15" customHeight="1" x14ac:dyDescent="0.25">
      <c r="A18" s="40"/>
      <c r="B18" s="65" t="s">
        <v>14</v>
      </c>
      <c r="C18" s="65" t="s">
        <v>15</v>
      </c>
      <c r="D18" s="66" t="s">
        <v>16</v>
      </c>
      <c r="E18" s="66" t="s">
        <v>17</v>
      </c>
      <c r="F18" s="67" t="s">
        <v>18</v>
      </c>
      <c r="G18" s="66" t="s">
        <v>19</v>
      </c>
      <c r="H18" s="68" t="s">
        <v>20</v>
      </c>
      <c r="I18" s="66" t="s">
        <v>21</v>
      </c>
      <c r="J18" s="67" t="s">
        <v>22</v>
      </c>
      <c r="K18" s="66"/>
      <c r="L18" s="66"/>
      <c r="M18" s="66"/>
      <c r="N18" s="66"/>
      <c r="O18" s="66"/>
      <c r="P18" s="66"/>
      <c r="Q18" s="66"/>
      <c r="R18" s="66"/>
      <c r="S18" s="66"/>
      <c r="T18" s="66"/>
      <c r="U18" s="66"/>
      <c r="V18" s="66"/>
      <c r="W18" s="66"/>
      <c r="X18" s="66"/>
      <c r="Y18" s="66"/>
      <c r="Z18" s="66"/>
      <c r="AA18" s="66"/>
      <c r="AB18" s="66"/>
      <c r="AC18" s="66"/>
      <c r="AD18" s="66"/>
      <c r="AE18" s="66"/>
      <c r="AF18" s="66"/>
      <c r="AG18" s="66"/>
    </row>
    <row r="19" spans="1:33" ht="23.15" customHeight="1" x14ac:dyDescent="0.25">
      <c r="A19" s="40"/>
      <c r="B19" s="65"/>
      <c r="C19" s="65"/>
      <c r="D19" s="66"/>
      <c r="E19" s="66"/>
      <c r="F19" s="67"/>
      <c r="G19" s="66"/>
      <c r="H19" s="68"/>
      <c r="I19" s="66"/>
      <c r="J19" s="70" t="s">
        <v>23</v>
      </c>
      <c r="K19" s="70" t="s">
        <v>24</v>
      </c>
      <c r="L19" s="70" t="s">
        <v>25</v>
      </c>
      <c r="M19" s="70" t="s">
        <v>26</v>
      </c>
      <c r="N19" s="70" t="s">
        <v>27</v>
      </c>
      <c r="O19" s="70" t="s">
        <v>28</v>
      </c>
      <c r="P19" s="70" t="s">
        <v>29</v>
      </c>
      <c r="Q19" s="70" t="s">
        <v>30</v>
      </c>
      <c r="R19" s="70" t="s">
        <v>31</v>
      </c>
      <c r="S19" s="70" t="s">
        <v>32</v>
      </c>
      <c r="T19" s="70" t="s">
        <v>33</v>
      </c>
      <c r="U19" s="70" t="s">
        <v>34</v>
      </c>
      <c r="V19" s="70" t="s">
        <v>35</v>
      </c>
      <c r="W19" s="70" t="s">
        <v>36</v>
      </c>
      <c r="X19" s="70" t="s">
        <v>37</v>
      </c>
      <c r="Y19" s="70" t="s">
        <v>38</v>
      </c>
      <c r="Z19" s="70" t="s">
        <v>39</v>
      </c>
      <c r="AA19" s="70" t="s">
        <v>40</v>
      </c>
      <c r="AB19" s="70" t="s">
        <v>41</v>
      </c>
      <c r="AC19" s="70" t="s">
        <v>42</v>
      </c>
      <c r="AD19" s="70" t="s">
        <v>43</v>
      </c>
      <c r="AE19" s="70" t="s">
        <v>44</v>
      </c>
      <c r="AF19" s="70" t="s">
        <v>45</v>
      </c>
      <c r="AG19" s="70" t="s">
        <v>46</v>
      </c>
    </row>
    <row r="20" spans="1:33" x14ac:dyDescent="0.25">
      <c r="A20" s="41">
        <v>1</v>
      </c>
      <c r="B20" s="42"/>
      <c r="C20" s="41"/>
      <c r="D20" s="2"/>
      <c r="E20" s="51" t="str" cm="1">
        <f t="array" ref="E20">IFERROR(INDEX('Lista de Apoio'!$A$2:$B$54,_xlfn.XMATCH(D20,'Lista de Apoio'!$A$2:$A$53,0,1),2),"")</f>
        <v/>
      </c>
      <c r="F20" s="3"/>
      <c r="G20" s="4"/>
      <c r="H20" s="10"/>
      <c r="I20" s="8">
        <f>G20*H20</f>
        <v>0</v>
      </c>
      <c r="J20" s="71"/>
      <c r="K20" s="72"/>
      <c r="L20" s="72"/>
      <c r="M20" s="72"/>
      <c r="N20" s="72"/>
      <c r="O20" s="72"/>
      <c r="P20" s="42"/>
      <c r="Q20" s="42"/>
      <c r="R20" s="42"/>
      <c r="S20" s="42"/>
      <c r="T20" s="42"/>
      <c r="U20" s="42"/>
      <c r="V20" s="42"/>
      <c r="W20" s="42"/>
      <c r="X20" s="42"/>
      <c r="Y20" s="42"/>
      <c r="Z20" s="42"/>
      <c r="AA20" s="42"/>
      <c r="AB20" s="42"/>
      <c r="AC20" s="42"/>
      <c r="AD20" s="42"/>
      <c r="AE20" s="42"/>
      <c r="AF20" s="42"/>
      <c r="AG20" s="42"/>
    </row>
    <row r="21" spans="1:33" x14ac:dyDescent="0.25">
      <c r="A21" s="41">
        <f>A20+1</f>
        <v>2</v>
      </c>
      <c r="B21" s="41"/>
      <c r="C21" s="41"/>
      <c r="D21" s="2"/>
      <c r="E21" s="51" t="str" cm="1">
        <f t="array" ref="E21">IFERROR(INDEX('Lista de Apoio'!$A$2:$B$54,_xlfn.XMATCH(D21,'Lista de Apoio'!$A$2:$A$53,0,1),2),"")</f>
        <v/>
      </c>
      <c r="F21" s="3"/>
      <c r="G21" s="4"/>
      <c r="H21" s="10"/>
      <c r="I21" s="8">
        <f t="shared" ref="I21:I84" si="1">G21*H21</f>
        <v>0</v>
      </c>
      <c r="J21" s="71"/>
      <c r="K21" s="72"/>
      <c r="L21" s="72"/>
      <c r="M21" s="72"/>
      <c r="N21" s="72"/>
      <c r="O21" s="72"/>
      <c r="P21" s="42"/>
      <c r="Q21" s="42"/>
      <c r="R21" s="42"/>
      <c r="S21" s="42"/>
      <c r="T21" s="42"/>
      <c r="U21" s="42"/>
      <c r="V21" s="42"/>
      <c r="W21" s="42"/>
      <c r="X21" s="42"/>
      <c r="Y21" s="42"/>
      <c r="Z21" s="42"/>
      <c r="AA21" s="42"/>
      <c r="AB21" s="42"/>
      <c r="AC21" s="42"/>
      <c r="AD21" s="42"/>
      <c r="AE21" s="42"/>
      <c r="AF21" s="42"/>
      <c r="AG21" s="42"/>
    </row>
    <row r="22" spans="1:33" x14ac:dyDescent="0.25">
      <c r="A22" s="41">
        <f>A21+1</f>
        <v>3</v>
      </c>
      <c r="B22" s="41"/>
      <c r="C22" s="41"/>
      <c r="D22" s="2"/>
      <c r="E22" s="51"/>
      <c r="F22" s="3"/>
      <c r="G22" s="4"/>
      <c r="H22" s="10"/>
      <c r="I22" s="8">
        <f t="shared" si="1"/>
        <v>0</v>
      </c>
      <c r="J22" s="71"/>
      <c r="K22" s="72"/>
      <c r="L22" s="72"/>
      <c r="M22" s="72"/>
      <c r="N22" s="72"/>
      <c r="O22" s="72"/>
      <c r="P22" s="42"/>
      <c r="Q22" s="42"/>
      <c r="R22" s="42"/>
      <c r="S22" s="42"/>
      <c r="T22" s="42"/>
      <c r="U22" s="42"/>
      <c r="V22" s="42"/>
      <c r="W22" s="42"/>
      <c r="X22" s="42"/>
      <c r="Y22" s="42"/>
      <c r="Z22" s="42"/>
      <c r="AA22" s="42"/>
      <c r="AB22" s="42"/>
      <c r="AC22" s="42"/>
      <c r="AD22" s="42"/>
      <c r="AE22" s="42"/>
      <c r="AF22" s="42"/>
      <c r="AG22" s="42"/>
    </row>
    <row r="23" spans="1:33" x14ac:dyDescent="0.25">
      <c r="A23" s="41">
        <f t="shared" ref="A23:A39" si="2">A22+1</f>
        <v>4</v>
      </c>
      <c r="B23" s="41"/>
      <c r="C23" s="41"/>
      <c r="D23" s="2"/>
      <c r="E23" s="51" t="str" cm="1">
        <f t="array" ref="E23">IFERROR(INDEX('Lista de Apoio'!$A$2:$B$54,_xlfn.XMATCH(D23,'Lista de Apoio'!$A$2:$A$53,0,1),2),"")</f>
        <v/>
      </c>
      <c r="F23" s="3"/>
      <c r="G23" s="4"/>
      <c r="H23" s="10"/>
      <c r="I23" s="8">
        <f t="shared" si="1"/>
        <v>0</v>
      </c>
      <c r="J23" s="71"/>
      <c r="K23" s="72"/>
      <c r="L23" s="72"/>
      <c r="M23" s="72"/>
      <c r="N23" s="72"/>
      <c r="O23" s="72"/>
      <c r="P23" s="42"/>
      <c r="Q23" s="42"/>
      <c r="R23" s="42"/>
      <c r="S23" s="42"/>
      <c r="T23" s="42"/>
      <c r="U23" s="42"/>
      <c r="V23" s="42"/>
      <c r="W23" s="42"/>
      <c r="X23" s="42"/>
      <c r="Y23" s="42"/>
      <c r="Z23" s="42"/>
      <c r="AA23" s="42"/>
      <c r="AB23" s="42"/>
      <c r="AC23" s="42"/>
      <c r="AD23" s="42"/>
      <c r="AE23" s="42"/>
      <c r="AF23" s="42"/>
      <c r="AG23" s="42"/>
    </row>
    <row r="24" spans="1:33" x14ac:dyDescent="0.25">
      <c r="A24" s="41">
        <f t="shared" si="2"/>
        <v>5</v>
      </c>
      <c r="B24" s="41"/>
      <c r="C24" s="41"/>
      <c r="D24" s="2"/>
      <c r="E24" s="51" t="str" cm="1">
        <f t="array" ref="E24">IFERROR(INDEX('Lista de Apoio'!$A$2:$B$54,_xlfn.XMATCH(D24,'Lista de Apoio'!$A$2:$A$53,0,1),2),"")</f>
        <v/>
      </c>
      <c r="F24" s="3"/>
      <c r="G24" s="4"/>
      <c r="H24" s="10"/>
      <c r="I24" s="8">
        <f t="shared" si="1"/>
        <v>0</v>
      </c>
      <c r="J24" s="71"/>
      <c r="K24" s="72"/>
      <c r="L24" s="72"/>
      <c r="M24" s="72"/>
      <c r="N24" s="72"/>
      <c r="O24" s="72"/>
      <c r="P24" s="42"/>
      <c r="Q24" s="42"/>
      <c r="R24" s="42"/>
      <c r="S24" s="42"/>
      <c r="T24" s="42"/>
      <c r="U24" s="42"/>
      <c r="V24" s="42"/>
      <c r="W24" s="42"/>
      <c r="X24" s="42"/>
      <c r="Y24" s="42"/>
      <c r="Z24" s="42"/>
      <c r="AA24" s="42"/>
      <c r="AB24" s="42"/>
      <c r="AC24" s="42"/>
      <c r="AD24" s="42"/>
      <c r="AE24" s="42"/>
      <c r="AF24" s="42"/>
      <c r="AG24" s="42"/>
    </row>
    <row r="25" spans="1:33" x14ac:dyDescent="0.25">
      <c r="A25" s="41">
        <f t="shared" si="2"/>
        <v>6</v>
      </c>
      <c r="B25" s="41"/>
      <c r="C25" s="41"/>
      <c r="D25" s="2"/>
      <c r="E25" s="51" t="str" cm="1">
        <f t="array" ref="E25">IFERROR(INDEX('Lista de Apoio'!$A$2:$B$54,_xlfn.XMATCH(D25,'Lista de Apoio'!$A$2:$A$53,0,1),2),"")</f>
        <v/>
      </c>
      <c r="F25" s="3"/>
      <c r="G25" s="4"/>
      <c r="H25" s="10"/>
      <c r="I25" s="8">
        <f t="shared" si="1"/>
        <v>0</v>
      </c>
      <c r="J25" s="71"/>
      <c r="K25" s="72"/>
      <c r="L25" s="72"/>
      <c r="M25" s="72"/>
      <c r="N25" s="72"/>
      <c r="O25" s="72"/>
      <c r="P25" s="42"/>
      <c r="Q25" s="42"/>
      <c r="R25" s="42"/>
      <c r="S25" s="42"/>
      <c r="T25" s="42"/>
      <c r="U25" s="42"/>
      <c r="V25" s="42"/>
      <c r="W25" s="42"/>
      <c r="X25" s="42"/>
      <c r="Y25" s="42"/>
      <c r="Z25" s="42"/>
      <c r="AA25" s="42"/>
      <c r="AB25" s="42"/>
      <c r="AC25" s="42"/>
      <c r="AD25" s="42"/>
      <c r="AE25" s="42"/>
      <c r="AF25" s="42"/>
      <c r="AG25" s="42"/>
    </row>
    <row r="26" spans="1:33" x14ac:dyDescent="0.25">
      <c r="A26" s="41">
        <f t="shared" si="2"/>
        <v>7</v>
      </c>
      <c r="B26" s="41"/>
      <c r="C26" s="41"/>
      <c r="D26" s="2"/>
      <c r="E26" s="51" t="str" cm="1">
        <f t="array" ref="E26">IFERROR(INDEX('Lista de Apoio'!$A$2:$B$54,_xlfn.XMATCH(D26,'Lista de Apoio'!$A$2:$A$53,0,1),2),"")</f>
        <v/>
      </c>
      <c r="F26" s="3"/>
      <c r="G26" s="4"/>
      <c r="H26" s="10"/>
      <c r="I26" s="8">
        <f t="shared" si="1"/>
        <v>0</v>
      </c>
      <c r="J26" s="71"/>
      <c r="K26" s="72"/>
      <c r="L26" s="72"/>
      <c r="M26" s="72"/>
      <c r="N26" s="72"/>
      <c r="O26" s="72"/>
      <c r="P26" s="42"/>
      <c r="Q26" s="42"/>
      <c r="R26" s="42"/>
      <c r="S26" s="42"/>
      <c r="T26" s="42"/>
      <c r="U26" s="42"/>
      <c r="V26" s="42"/>
      <c r="W26" s="42"/>
      <c r="X26" s="42"/>
      <c r="Y26" s="42"/>
      <c r="Z26" s="42"/>
      <c r="AA26" s="42"/>
      <c r="AB26" s="42"/>
      <c r="AC26" s="42"/>
      <c r="AD26" s="42"/>
      <c r="AE26" s="42"/>
      <c r="AF26" s="42"/>
      <c r="AG26" s="42"/>
    </row>
    <row r="27" spans="1:33" x14ac:dyDescent="0.25">
      <c r="A27" s="41">
        <f t="shared" si="2"/>
        <v>8</v>
      </c>
      <c r="B27" s="41"/>
      <c r="C27" s="41"/>
      <c r="D27" s="2"/>
      <c r="E27" s="51" t="str" cm="1">
        <f t="array" ref="E27">IFERROR(INDEX('Lista de Apoio'!$A$2:$B$54,_xlfn.XMATCH(D27,'Lista de Apoio'!$A$2:$A$53,0,1),2),"")</f>
        <v/>
      </c>
      <c r="F27" s="3"/>
      <c r="G27" s="4"/>
      <c r="H27" s="10"/>
      <c r="I27" s="8">
        <f t="shared" si="1"/>
        <v>0</v>
      </c>
      <c r="J27" s="71"/>
      <c r="K27" s="72"/>
      <c r="L27" s="72"/>
      <c r="M27" s="72"/>
      <c r="N27" s="72"/>
      <c r="O27" s="72"/>
      <c r="P27" s="42"/>
      <c r="Q27" s="42"/>
      <c r="R27" s="42"/>
      <c r="S27" s="42"/>
      <c r="T27" s="42"/>
      <c r="U27" s="42"/>
      <c r="V27" s="42"/>
      <c r="W27" s="42"/>
      <c r="X27" s="42"/>
      <c r="Y27" s="42"/>
      <c r="Z27" s="42"/>
      <c r="AA27" s="42"/>
      <c r="AB27" s="42"/>
      <c r="AC27" s="42"/>
      <c r="AD27" s="42"/>
      <c r="AE27" s="42"/>
      <c r="AF27" s="42"/>
      <c r="AG27" s="42"/>
    </row>
    <row r="28" spans="1:33" x14ac:dyDescent="0.25">
      <c r="A28" s="41">
        <f t="shared" si="2"/>
        <v>9</v>
      </c>
      <c r="B28" s="41"/>
      <c r="C28" s="41"/>
      <c r="D28" s="2"/>
      <c r="E28" s="51" t="str" cm="1">
        <f t="array" ref="E28">IFERROR(INDEX('Lista de Apoio'!$A$2:$B$54,_xlfn.XMATCH(D28,'Lista de Apoio'!$A$2:$A$53,0,1),2),"")</f>
        <v/>
      </c>
      <c r="F28" s="3"/>
      <c r="G28" s="4"/>
      <c r="H28" s="10"/>
      <c r="I28" s="8">
        <f t="shared" si="1"/>
        <v>0</v>
      </c>
      <c r="J28" s="71"/>
      <c r="K28" s="72"/>
      <c r="L28" s="72"/>
      <c r="M28" s="72"/>
      <c r="N28" s="72"/>
      <c r="O28" s="72"/>
      <c r="P28" s="42"/>
      <c r="Q28" s="42"/>
      <c r="R28" s="42"/>
      <c r="S28" s="42"/>
      <c r="T28" s="42"/>
      <c r="U28" s="42"/>
      <c r="V28" s="42"/>
      <c r="W28" s="42"/>
      <c r="X28" s="42"/>
      <c r="Y28" s="42"/>
      <c r="Z28" s="42"/>
      <c r="AA28" s="42"/>
      <c r="AB28" s="42"/>
      <c r="AC28" s="42"/>
      <c r="AD28" s="42"/>
      <c r="AE28" s="42"/>
      <c r="AF28" s="42"/>
      <c r="AG28" s="42"/>
    </row>
    <row r="29" spans="1:33" x14ac:dyDescent="0.25">
      <c r="A29" s="41">
        <f>A28+1</f>
        <v>10</v>
      </c>
      <c r="B29" s="41"/>
      <c r="C29" s="41"/>
      <c r="D29" s="2"/>
      <c r="E29" s="51" t="str" cm="1">
        <f t="array" ref="E29">IFERROR(INDEX('Lista de Apoio'!$A$2:$B$54,_xlfn.XMATCH(D29,'Lista de Apoio'!$A$2:$A$53,0,1),2),"")</f>
        <v/>
      </c>
      <c r="F29" s="3"/>
      <c r="G29" s="4"/>
      <c r="H29" s="10"/>
      <c r="I29" s="8">
        <f t="shared" si="1"/>
        <v>0</v>
      </c>
      <c r="J29" s="71"/>
      <c r="K29" s="72"/>
      <c r="L29" s="72"/>
      <c r="M29" s="72"/>
      <c r="N29" s="72"/>
      <c r="O29" s="72"/>
      <c r="P29" s="42"/>
      <c r="Q29" s="42"/>
      <c r="R29" s="42"/>
      <c r="S29" s="42"/>
      <c r="T29" s="42"/>
      <c r="U29" s="42"/>
      <c r="V29" s="42"/>
      <c r="W29" s="42"/>
      <c r="X29" s="42"/>
      <c r="Y29" s="42"/>
      <c r="Z29" s="42"/>
      <c r="AA29" s="42"/>
      <c r="AB29" s="42"/>
      <c r="AC29" s="42"/>
      <c r="AD29" s="42"/>
      <c r="AE29" s="42"/>
      <c r="AF29" s="42"/>
      <c r="AG29" s="42"/>
    </row>
    <row r="30" spans="1:33" x14ac:dyDescent="0.25">
      <c r="A30" s="41">
        <f>A29+1</f>
        <v>11</v>
      </c>
      <c r="B30" s="41"/>
      <c r="C30" s="41"/>
      <c r="D30" s="2"/>
      <c r="E30" s="51" t="str" cm="1">
        <f t="array" ref="E30">IFERROR(INDEX('Lista de Apoio'!$A$2:$B$54,_xlfn.XMATCH(D30,'Lista de Apoio'!$A$2:$A$53,0,1),2),"")</f>
        <v/>
      </c>
      <c r="F30" s="3"/>
      <c r="G30" s="4"/>
      <c r="H30" s="10"/>
      <c r="I30" s="8">
        <f t="shared" si="1"/>
        <v>0</v>
      </c>
      <c r="J30" s="71"/>
      <c r="K30" s="72"/>
      <c r="L30" s="72"/>
      <c r="M30" s="72"/>
      <c r="N30" s="72"/>
      <c r="O30" s="72"/>
      <c r="P30" s="42"/>
      <c r="Q30" s="42"/>
      <c r="R30" s="42"/>
      <c r="S30" s="42"/>
      <c r="T30" s="42"/>
      <c r="U30" s="42"/>
      <c r="V30" s="42"/>
      <c r="W30" s="42"/>
      <c r="X30" s="42"/>
      <c r="Y30" s="42"/>
      <c r="Z30" s="42"/>
      <c r="AA30" s="42"/>
      <c r="AB30" s="42"/>
      <c r="AC30" s="42"/>
      <c r="AD30" s="42"/>
      <c r="AE30" s="42"/>
      <c r="AF30" s="42"/>
      <c r="AG30" s="42"/>
    </row>
    <row r="31" spans="1:33" x14ac:dyDescent="0.25">
      <c r="A31" s="41">
        <f t="shared" si="2"/>
        <v>12</v>
      </c>
      <c r="B31" s="41"/>
      <c r="C31" s="41"/>
      <c r="D31" s="2"/>
      <c r="E31" s="51" t="str" cm="1">
        <f t="array" ref="E31">IFERROR(INDEX('Lista de Apoio'!$A$2:$B$54,_xlfn.XMATCH(D31,'Lista de Apoio'!$A$2:$A$53,0,1),2),"")</f>
        <v/>
      </c>
      <c r="F31" s="3"/>
      <c r="G31" s="4"/>
      <c r="H31" s="10"/>
      <c r="I31" s="8">
        <f t="shared" si="1"/>
        <v>0</v>
      </c>
      <c r="J31" s="71"/>
      <c r="K31" s="72"/>
      <c r="L31" s="72"/>
      <c r="M31" s="72"/>
      <c r="N31" s="72"/>
      <c r="O31" s="72"/>
      <c r="P31" s="42"/>
      <c r="Q31" s="42"/>
      <c r="R31" s="42"/>
      <c r="S31" s="42"/>
      <c r="T31" s="42"/>
      <c r="U31" s="42"/>
      <c r="V31" s="42"/>
      <c r="W31" s="42"/>
      <c r="X31" s="42"/>
      <c r="Y31" s="42"/>
      <c r="Z31" s="42"/>
      <c r="AA31" s="42"/>
      <c r="AB31" s="42"/>
      <c r="AC31" s="42"/>
      <c r="AD31" s="42"/>
      <c r="AE31" s="42"/>
      <c r="AF31" s="42"/>
      <c r="AG31" s="42"/>
    </row>
    <row r="32" spans="1:33" x14ac:dyDescent="0.25">
      <c r="A32" s="41">
        <f t="shared" si="2"/>
        <v>13</v>
      </c>
      <c r="B32" s="41"/>
      <c r="C32" s="41"/>
      <c r="D32" s="2"/>
      <c r="E32" s="51" t="str" cm="1">
        <f t="array" ref="E32">IFERROR(INDEX('Lista de Apoio'!$A$2:$B$54,_xlfn.XMATCH(D32,'Lista de Apoio'!$A$2:$A$53,0,1),2),"")</f>
        <v/>
      </c>
      <c r="F32" s="3"/>
      <c r="G32" s="4"/>
      <c r="H32" s="10"/>
      <c r="I32" s="8">
        <f t="shared" si="1"/>
        <v>0</v>
      </c>
      <c r="J32" s="71"/>
      <c r="K32" s="72"/>
      <c r="L32" s="72"/>
      <c r="M32" s="72"/>
      <c r="N32" s="72"/>
      <c r="O32" s="72"/>
      <c r="P32" s="42"/>
      <c r="Q32" s="42"/>
      <c r="R32" s="42"/>
      <c r="S32" s="42"/>
      <c r="T32" s="42"/>
      <c r="U32" s="42"/>
      <c r="V32" s="42"/>
      <c r="W32" s="42"/>
      <c r="X32" s="42"/>
      <c r="Y32" s="42"/>
      <c r="Z32" s="42"/>
      <c r="AA32" s="42"/>
      <c r="AB32" s="42"/>
      <c r="AC32" s="42"/>
      <c r="AD32" s="42"/>
      <c r="AE32" s="42"/>
      <c r="AF32" s="42"/>
      <c r="AG32" s="42"/>
    </row>
    <row r="33" spans="1:33" x14ac:dyDescent="0.25">
      <c r="A33" s="41">
        <f>A32+1</f>
        <v>14</v>
      </c>
      <c r="B33" s="41"/>
      <c r="C33" s="41"/>
      <c r="D33" s="2"/>
      <c r="E33" s="51" t="str" cm="1">
        <f t="array" ref="E33">IFERROR(INDEX('Lista de Apoio'!$A$2:$B$54,_xlfn.XMATCH(D33,'Lista de Apoio'!$A$2:$A$53,0,1),2),"")</f>
        <v/>
      </c>
      <c r="F33" s="3"/>
      <c r="G33" s="4"/>
      <c r="H33" s="10"/>
      <c r="I33" s="8">
        <f t="shared" si="1"/>
        <v>0</v>
      </c>
      <c r="J33" s="71"/>
      <c r="K33" s="72"/>
      <c r="L33" s="72"/>
      <c r="M33" s="72"/>
      <c r="N33" s="72"/>
      <c r="O33" s="72"/>
      <c r="P33" s="42"/>
      <c r="Q33" s="42"/>
      <c r="R33" s="42"/>
      <c r="S33" s="42"/>
      <c r="T33" s="42"/>
      <c r="U33" s="42"/>
      <c r="V33" s="42"/>
      <c r="W33" s="42"/>
      <c r="X33" s="42"/>
      <c r="Y33" s="42"/>
      <c r="Z33" s="42"/>
      <c r="AA33" s="42"/>
      <c r="AB33" s="42"/>
      <c r="AC33" s="42"/>
      <c r="AD33" s="42"/>
      <c r="AE33" s="42"/>
      <c r="AF33" s="42"/>
      <c r="AG33" s="42"/>
    </row>
    <row r="34" spans="1:33" x14ac:dyDescent="0.25">
      <c r="A34" s="41">
        <f t="shared" si="2"/>
        <v>15</v>
      </c>
      <c r="B34" s="41"/>
      <c r="C34" s="41"/>
      <c r="D34" s="2"/>
      <c r="E34" s="51" t="str" cm="1">
        <f t="array" ref="E34">IFERROR(INDEX('Lista de Apoio'!$A$2:$B$54,_xlfn.XMATCH(D34,'Lista de Apoio'!$A$2:$A$53,0,1),2),"")</f>
        <v/>
      </c>
      <c r="F34" s="3"/>
      <c r="G34" s="4"/>
      <c r="H34" s="10"/>
      <c r="I34" s="8">
        <f t="shared" si="1"/>
        <v>0</v>
      </c>
      <c r="J34" s="71"/>
      <c r="K34" s="72"/>
      <c r="L34" s="72"/>
      <c r="M34" s="72"/>
      <c r="N34" s="72"/>
      <c r="O34" s="72"/>
      <c r="P34" s="42"/>
      <c r="Q34" s="42"/>
      <c r="R34" s="42"/>
      <c r="S34" s="42"/>
      <c r="T34" s="42"/>
      <c r="U34" s="42"/>
      <c r="V34" s="42"/>
      <c r="W34" s="42"/>
      <c r="X34" s="42"/>
      <c r="Y34" s="42"/>
      <c r="Z34" s="42"/>
      <c r="AA34" s="42"/>
      <c r="AB34" s="42"/>
      <c r="AC34" s="42"/>
      <c r="AD34" s="42"/>
      <c r="AE34" s="42"/>
      <c r="AF34" s="42"/>
      <c r="AG34" s="42"/>
    </row>
    <row r="35" spans="1:33" x14ac:dyDescent="0.25">
      <c r="A35" s="41">
        <f t="shared" si="2"/>
        <v>16</v>
      </c>
      <c r="B35" s="41"/>
      <c r="C35" s="41"/>
      <c r="D35" s="2"/>
      <c r="E35" s="51" t="str" cm="1">
        <f t="array" ref="E35">IFERROR(INDEX('Lista de Apoio'!$A$2:$B$54,_xlfn.XMATCH(D35,'Lista de Apoio'!$A$2:$A$53,0,1),2),"")</f>
        <v/>
      </c>
      <c r="F35" s="3"/>
      <c r="G35" s="4"/>
      <c r="H35" s="10"/>
      <c r="I35" s="8">
        <f t="shared" si="1"/>
        <v>0</v>
      </c>
      <c r="J35" s="71"/>
      <c r="K35" s="72"/>
      <c r="L35" s="72"/>
      <c r="M35" s="72"/>
      <c r="N35" s="72"/>
      <c r="O35" s="72"/>
      <c r="P35" s="42"/>
      <c r="Q35" s="42"/>
      <c r="R35" s="42"/>
      <c r="S35" s="42"/>
      <c r="T35" s="42"/>
      <c r="U35" s="42"/>
      <c r="V35" s="42"/>
      <c r="W35" s="42"/>
      <c r="X35" s="42"/>
      <c r="Y35" s="42"/>
      <c r="Z35" s="42"/>
      <c r="AA35" s="42"/>
      <c r="AB35" s="42"/>
      <c r="AC35" s="42"/>
      <c r="AD35" s="42"/>
      <c r="AE35" s="42"/>
      <c r="AF35" s="42"/>
      <c r="AG35" s="42"/>
    </row>
    <row r="36" spans="1:33" x14ac:dyDescent="0.25">
      <c r="A36" s="41">
        <f t="shared" si="2"/>
        <v>17</v>
      </c>
      <c r="B36" s="41"/>
      <c r="C36" s="41"/>
      <c r="D36" s="2"/>
      <c r="E36" s="51" t="str" cm="1">
        <f t="array" ref="E36">IFERROR(INDEX('Lista de Apoio'!$A$2:$B$54,_xlfn.XMATCH(D36,'Lista de Apoio'!$A$2:$A$53,0,1),2),"")</f>
        <v/>
      </c>
      <c r="F36" s="3"/>
      <c r="G36" s="4"/>
      <c r="H36" s="10"/>
      <c r="I36" s="8">
        <f t="shared" si="1"/>
        <v>0</v>
      </c>
      <c r="J36" s="71"/>
      <c r="K36" s="72"/>
      <c r="L36" s="72"/>
      <c r="M36" s="72"/>
      <c r="N36" s="72"/>
      <c r="O36" s="72"/>
      <c r="P36" s="42"/>
      <c r="Q36" s="42"/>
      <c r="R36" s="42"/>
      <c r="S36" s="42"/>
      <c r="T36" s="42"/>
      <c r="U36" s="42"/>
      <c r="V36" s="42"/>
      <c r="W36" s="42"/>
      <c r="X36" s="42"/>
      <c r="Y36" s="42"/>
      <c r="Z36" s="42"/>
      <c r="AA36" s="42"/>
      <c r="AB36" s="42"/>
      <c r="AC36" s="42"/>
      <c r="AD36" s="42"/>
      <c r="AE36" s="42"/>
      <c r="AF36" s="42"/>
      <c r="AG36" s="42"/>
    </row>
    <row r="37" spans="1:33" x14ac:dyDescent="0.25">
      <c r="A37" s="41">
        <f t="shared" si="2"/>
        <v>18</v>
      </c>
      <c r="B37" s="41"/>
      <c r="C37" s="41"/>
      <c r="D37" s="2"/>
      <c r="E37" s="51" t="str" cm="1">
        <f t="array" ref="E37">IFERROR(INDEX('Lista de Apoio'!$A$2:$B$54,_xlfn.XMATCH(D37,'Lista de Apoio'!$A$2:$A$53,0,1),2),"")</f>
        <v/>
      </c>
      <c r="F37" s="3"/>
      <c r="G37" s="4"/>
      <c r="H37" s="10"/>
      <c r="I37" s="8">
        <f t="shared" si="1"/>
        <v>0</v>
      </c>
      <c r="J37" s="71"/>
      <c r="K37" s="72"/>
      <c r="L37" s="72"/>
      <c r="M37" s="72"/>
      <c r="N37" s="72"/>
      <c r="O37" s="72"/>
      <c r="P37" s="42"/>
      <c r="Q37" s="42"/>
      <c r="R37" s="42"/>
      <c r="S37" s="42"/>
      <c r="T37" s="42"/>
      <c r="U37" s="42"/>
      <c r="V37" s="42"/>
      <c r="W37" s="42"/>
      <c r="X37" s="42"/>
      <c r="Y37" s="42"/>
      <c r="Z37" s="42"/>
      <c r="AA37" s="42"/>
      <c r="AB37" s="42"/>
      <c r="AC37" s="42"/>
      <c r="AD37" s="42"/>
      <c r="AE37" s="42"/>
      <c r="AF37" s="42"/>
      <c r="AG37" s="42"/>
    </row>
    <row r="38" spans="1:33" x14ac:dyDescent="0.25">
      <c r="A38" s="41">
        <f t="shared" si="2"/>
        <v>19</v>
      </c>
      <c r="B38" s="41"/>
      <c r="C38" s="41"/>
      <c r="D38" s="2"/>
      <c r="E38" s="51" t="str" cm="1">
        <f t="array" ref="E38">IFERROR(INDEX('Lista de Apoio'!$A$2:$B$54,_xlfn.XMATCH(D38,'Lista de Apoio'!$A$2:$A$53,0,1),2),"")</f>
        <v/>
      </c>
      <c r="F38" s="3"/>
      <c r="G38" s="4"/>
      <c r="H38" s="10"/>
      <c r="I38" s="8">
        <f t="shared" si="1"/>
        <v>0</v>
      </c>
      <c r="J38" s="71"/>
      <c r="K38" s="72"/>
      <c r="L38" s="72"/>
      <c r="M38" s="72"/>
      <c r="N38" s="72"/>
      <c r="O38" s="72"/>
      <c r="P38" s="42"/>
      <c r="Q38" s="42"/>
      <c r="R38" s="42"/>
      <c r="S38" s="42"/>
      <c r="T38" s="42"/>
      <c r="U38" s="42"/>
      <c r="V38" s="42"/>
      <c r="W38" s="42"/>
      <c r="X38" s="42"/>
      <c r="Y38" s="42"/>
      <c r="Z38" s="42"/>
      <c r="AA38" s="42"/>
      <c r="AB38" s="42"/>
      <c r="AC38" s="42"/>
      <c r="AD38" s="42"/>
      <c r="AE38" s="42"/>
      <c r="AF38" s="42"/>
      <c r="AG38" s="42"/>
    </row>
    <row r="39" spans="1:33" x14ac:dyDescent="0.25">
      <c r="A39" s="41">
        <f t="shared" si="2"/>
        <v>20</v>
      </c>
      <c r="B39" s="41"/>
      <c r="C39" s="41"/>
      <c r="D39" s="2"/>
      <c r="E39" s="51" t="str" cm="1">
        <f t="array" ref="E39">IFERROR(INDEX('Lista de Apoio'!$A$2:$B$54,_xlfn.XMATCH(D39,'Lista de Apoio'!$A$2:$A$53,0,1),2),"")</f>
        <v/>
      </c>
      <c r="F39" s="3"/>
      <c r="G39" s="4"/>
      <c r="H39" s="10"/>
      <c r="I39" s="8">
        <f t="shared" si="1"/>
        <v>0</v>
      </c>
      <c r="J39" s="71"/>
      <c r="K39" s="72"/>
      <c r="L39" s="72"/>
      <c r="M39" s="72"/>
      <c r="N39" s="72"/>
      <c r="O39" s="72"/>
      <c r="P39" s="42"/>
      <c r="Q39" s="42"/>
      <c r="R39" s="42"/>
      <c r="S39" s="42"/>
      <c r="T39" s="42"/>
      <c r="U39" s="42"/>
      <c r="V39" s="42"/>
      <c r="W39" s="42"/>
      <c r="X39" s="42"/>
      <c r="Y39" s="42"/>
      <c r="Z39" s="42"/>
      <c r="AA39" s="42"/>
      <c r="AB39" s="42"/>
      <c r="AC39" s="42"/>
      <c r="AD39" s="42"/>
      <c r="AE39" s="42"/>
      <c r="AF39" s="42"/>
      <c r="AG39" s="42"/>
    </row>
    <row r="40" spans="1:33" x14ac:dyDescent="0.25">
      <c r="A40" s="41">
        <f>A39+1</f>
        <v>21</v>
      </c>
      <c r="B40" s="41"/>
      <c r="C40" s="41"/>
      <c r="D40" s="2"/>
      <c r="E40" s="51" t="str" cm="1">
        <f t="array" ref="E40">IFERROR(INDEX('Lista de Apoio'!$A$2:$B$54,_xlfn.XMATCH(D40,'Lista de Apoio'!$A$2:$A$53,0,1),2),"")</f>
        <v/>
      </c>
      <c r="F40" s="3"/>
      <c r="G40" s="4"/>
      <c r="H40" s="10"/>
      <c r="I40" s="8">
        <f t="shared" si="1"/>
        <v>0</v>
      </c>
      <c r="J40" s="71"/>
      <c r="K40" s="42"/>
      <c r="L40" s="42"/>
      <c r="M40" s="42"/>
      <c r="N40" s="42"/>
      <c r="O40" s="42"/>
      <c r="P40" s="42"/>
      <c r="Q40" s="42"/>
      <c r="R40" s="42"/>
      <c r="S40" s="42"/>
      <c r="T40" s="42"/>
      <c r="U40" s="42"/>
      <c r="V40" s="42"/>
      <c r="W40" s="42"/>
      <c r="X40" s="42"/>
      <c r="Y40" s="42"/>
      <c r="Z40" s="42"/>
      <c r="AA40" s="42"/>
      <c r="AB40" s="42"/>
      <c r="AC40" s="42"/>
      <c r="AD40" s="42"/>
      <c r="AE40" s="42"/>
      <c r="AF40" s="42"/>
      <c r="AG40" s="42"/>
    </row>
    <row r="41" spans="1:33" x14ac:dyDescent="0.25">
      <c r="A41" s="41">
        <f t="shared" ref="A41:A43" si="3">A40+1</f>
        <v>22</v>
      </c>
      <c r="B41" s="41"/>
      <c r="C41" s="41"/>
      <c r="D41" s="2"/>
      <c r="E41" s="51" t="str" cm="1">
        <f t="array" ref="E41">IFERROR(INDEX('Lista de Apoio'!$A$2:$B$54,_xlfn.XMATCH(D41,'Lista de Apoio'!$A$2:$A$53,0,1),2),"")</f>
        <v/>
      </c>
      <c r="F41" s="3"/>
      <c r="G41" s="4"/>
      <c r="H41" s="10"/>
      <c r="I41" s="8">
        <f t="shared" si="1"/>
        <v>0</v>
      </c>
      <c r="J41" s="71"/>
      <c r="K41" s="42"/>
      <c r="L41" s="42"/>
      <c r="M41" s="42"/>
      <c r="N41" s="42"/>
      <c r="O41" s="42"/>
      <c r="P41" s="42"/>
      <c r="Q41" s="42"/>
      <c r="R41" s="42"/>
      <c r="S41" s="42"/>
      <c r="T41" s="42"/>
      <c r="U41" s="42"/>
      <c r="V41" s="42"/>
      <c r="W41" s="42"/>
      <c r="X41" s="42"/>
      <c r="Y41" s="42"/>
      <c r="Z41" s="42"/>
      <c r="AA41" s="42"/>
      <c r="AB41" s="42"/>
      <c r="AC41" s="42"/>
      <c r="AD41" s="42"/>
      <c r="AE41" s="42"/>
      <c r="AF41" s="42"/>
      <c r="AG41" s="42"/>
    </row>
    <row r="42" spans="1:33" x14ac:dyDescent="0.25">
      <c r="A42" s="41">
        <f t="shared" si="3"/>
        <v>23</v>
      </c>
      <c r="B42" s="41"/>
      <c r="C42" s="41"/>
      <c r="D42" s="2"/>
      <c r="E42" s="51" t="str" cm="1">
        <f t="array" ref="E42">IFERROR(INDEX('Lista de Apoio'!$A$2:$B$54,_xlfn.XMATCH(D42,'Lista de Apoio'!$A$2:$A$53,0,1),2),"")</f>
        <v/>
      </c>
      <c r="F42" s="3"/>
      <c r="G42" s="4"/>
      <c r="H42" s="10"/>
      <c r="I42" s="8">
        <f t="shared" si="1"/>
        <v>0</v>
      </c>
      <c r="J42" s="71"/>
      <c r="K42" s="42"/>
      <c r="L42" s="42"/>
      <c r="M42" s="42"/>
      <c r="N42" s="42"/>
      <c r="O42" s="42"/>
      <c r="P42" s="42"/>
      <c r="Q42" s="42"/>
      <c r="R42" s="42"/>
      <c r="S42" s="42"/>
      <c r="T42" s="42"/>
      <c r="U42" s="42"/>
      <c r="V42" s="42"/>
      <c r="W42" s="42"/>
      <c r="X42" s="42"/>
      <c r="Y42" s="42"/>
      <c r="Z42" s="42"/>
      <c r="AA42" s="42"/>
      <c r="AB42" s="42"/>
      <c r="AC42" s="42"/>
      <c r="AD42" s="42"/>
      <c r="AE42" s="42"/>
      <c r="AF42" s="42"/>
      <c r="AG42" s="42"/>
    </row>
    <row r="43" spans="1:33" x14ac:dyDescent="0.25">
      <c r="A43" s="41">
        <f t="shared" si="3"/>
        <v>24</v>
      </c>
      <c r="B43" s="41"/>
      <c r="C43" s="41"/>
      <c r="D43" s="2"/>
      <c r="E43" s="51" t="str" cm="1">
        <f t="array" ref="E43">IFERROR(INDEX('Lista de Apoio'!$A$2:$B$54,_xlfn.XMATCH(D43,'Lista de Apoio'!$A$2:$A$53,0,1),2),"")</f>
        <v/>
      </c>
      <c r="F43" s="3"/>
      <c r="G43" s="4"/>
      <c r="H43" s="10"/>
      <c r="I43" s="8">
        <f t="shared" si="1"/>
        <v>0</v>
      </c>
      <c r="J43" s="71"/>
      <c r="K43" s="42"/>
      <c r="L43" s="42"/>
      <c r="M43" s="42"/>
      <c r="N43" s="42"/>
      <c r="O43" s="42"/>
      <c r="P43" s="42"/>
      <c r="Q43" s="42"/>
      <c r="R43" s="42"/>
      <c r="S43" s="42"/>
      <c r="T43" s="42"/>
      <c r="U43" s="42"/>
      <c r="V43" s="42"/>
      <c r="W43" s="42"/>
      <c r="X43" s="42"/>
      <c r="Y43" s="42"/>
      <c r="Z43" s="42"/>
      <c r="AA43" s="42"/>
      <c r="AB43" s="42"/>
      <c r="AC43" s="42"/>
      <c r="AD43" s="42"/>
      <c r="AE43" s="42"/>
      <c r="AF43" s="42"/>
      <c r="AG43" s="42"/>
    </row>
    <row r="44" spans="1:33" x14ac:dyDescent="0.25">
      <c r="A44" s="41">
        <f t="shared" ref="A44:A107" si="4">A43+1</f>
        <v>25</v>
      </c>
      <c r="B44" s="41"/>
      <c r="C44" s="41"/>
      <c r="D44" s="2"/>
      <c r="E44" s="51" t="str" cm="1">
        <f t="array" ref="E44">IFERROR(INDEX('Lista de Apoio'!$A$2:$B$54,_xlfn.XMATCH(D44,'Lista de Apoio'!$A$2:$A$53,0,1),2),"")</f>
        <v/>
      </c>
      <c r="F44" s="3"/>
      <c r="G44" s="4"/>
      <c r="H44" s="10"/>
      <c r="I44" s="8">
        <f t="shared" si="1"/>
        <v>0</v>
      </c>
      <c r="J44" s="71"/>
      <c r="K44" s="42"/>
      <c r="L44" s="42"/>
      <c r="M44" s="42"/>
      <c r="N44" s="42"/>
      <c r="O44" s="42"/>
      <c r="P44" s="42"/>
      <c r="Q44" s="42"/>
      <c r="R44" s="42"/>
      <c r="S44" s="42"/>
      <c r="T44" s="42"/>
      <c r="U44" s="42"/>
      <c r="V44" s="42"/>
      <c r="W44" s="42"/>
      <c r="X44" s="42"/>
      <c r="Y44" s="42"/>
      <c r="Z44" s="42"/>
      <c r="AA44" s="42"/>
      <c r="AB44" s="42"/>
      <c r="AC44" s="42"/>
      <c r="AD44" s="42"/>
      <c r="AE44" s="42"/>
      <c r="AF44" s="42"/>
      <c r="AG44" s="42"/>
    </row>
    <row r="45" spans="1:33" x14ac:dyDescent="0.25">
      <c r="A45" s="41">
        <f t="shared" si="4"/>
        <v>26</v>
      </c>
      <c r="B45" s="41"/>
      <c r="C45" s="41"/>
      <c r="D45" s="2"/>
      <c r="E45" s="51" t="str" cm="1">
        <f t="array" ref="E45">IFERROR(INDEX('Lista de Apoio'!$A$2:$B$54,_xlfn.XMATCH(D45,'Lista de Apoio'!$A$2:$A$53,0,1),2),"")</f>
        <v/>
      </c>
      <c r="F45" s="3"/>
      <c r="G45" s="4"/>
      <c r="H45" s="10"/>
      <c r="I45" s="8">
        <f t="shared" si="1"/>
        <v>0</v>
      </c>
      <c r="J45" s="71"/>
      <c r="K45" s="42"/>
      <c r="L45" s="42"/>
      <c r="M45" s="42"/>
      <c r="N45" s="42"/>
      <c r="O45" s="42"/>
      <c r="P45" s="42"/>
      <c r="Q45" s="42"/>
      <c r="R45" s="42"/>
      <c r="S45" s="42"/>
      <c r="T45" s="42"/>
      <c r="U45" s="42"/>
      <c r="V45" s="42"/>
      <c r="W45" s="42"/>
      <c r="X45" s="42"/>
      <c r="Y45" s="42"/>
      <c r="Z45" s="42"/>
      <c r="AA45" s="42"/>
      <c r="AB45" s="42"/>
      <c r="AC45" s="42"/>
      <c r="AD45" s="42"/>
      <c r="AE45" s="42"/>
      <c r="AF45" s="42"/>
      <c r="AG45" s="42"/>
    </row>
    <row r="46" spans="1:33" x14ac:dyDescent="0.25">
      <c r="A46" s="41">
        <f t="shared" si="4"/>
        <v>27</v>
      </c>
      <c r="B46" s="41"/>
      <c r="C46" s="41"/>
      <c r="D46" s="2"/>
      <c r="E46" s="51" t="str" cm="1">
        <f t="array" ref="E46">IFERROR(INDEX('Lista de Apoio'!$A$2:$B$54,_xlfn.XMATCH(D46,'Lista de Apoio'!$A$2:$A$53,0,1),2),"")</f>
        <v/>
      </c>
      <c r="F46" s="3"/>
      <c r="G46" s="4"/>
      <c r="H46" s="10"/>
      <c r="I46" s="8">
        <f t="shared" si="1"/>
        <v>0</v>
      </c>
      <c r="J46" s="71"/>
      <c r="K46" s="42"/>
      <c r="L46" s="42"/>
      <c r="M46" s="42"/>
      <c r="N46" s="42"/>
      <c r="O46" s="42"/>
      <c r="P46" s="42"/>
      <c r="Q46" s="42"/>
      <c r="R46" s="42"/>
      <c r="S46" s="42"/>
      <c r="T46" s="42"/>
      <c r="U46" s="42"/>
      <c r="V46" s="42"/>
      <c r="W46" s="42"/>
      <c r="X46" s="42"/>
      <c r="Y46" s="42"/>
      <c r="Z46" s="42"/>
      <c r="AA46" s="42"/>
      <c r="AB46" s="42"/>
      <c r="AC46" s="42"/>
      <c r="AD46" s="42"/>
      <c r="AE46" s="42"/>
      <c r="AF46" s="42"/>
      <c r="AG46" s="42"/>
    </row>
    <row r="47" spans="1:33" x14ac:dyDescent="0.25">
      <c r="A47" s="41">
        <f t="shared" si="4"/>
        <v>28</v>
      </c>
      <c r="B47" s="41"/>
      <c r="C47" s="41"/>
      <c r="D47" s="2"/>
      <c r="E47" s="51" t="str" cm="1">
        <f t="array" ref="E47">IFERROR(INDEX('Lista de Apoio'!$A$2:$B$54,_xlfn.XMATCH(D47,'Lista de Apoio'!$A$2:$A$53,0,1),2),"")</f>
        <v/>
      </c>
      <c r="F47" s="3"/>
      <c r="G47" s="4"/>
      <c r="H47" s="10"/>
      <c r="I47" s="8">
        <f t="shared" si="1"/>
        <v>0</v>
      </c>
      <c r="J47" s="71"/>
      <c r="K47" s="42"/>
      <c r="L47" s="42"/>
      <c r="M47" s="42"/>
      <c r="N47" s="42"/>
      <c r="O47" s="42"/>
      <c r="P47" s="42"/>
      <c r="Q47" s="42"/>
      <c r="R47" s="42"/>
      <c r="S47" s="42"/>
      <c r="T47" s="42"/>
      <c r="U47" s="42"/>
      <c r="V47" s="42"/>
      <c r="W47" s="42"/>
      <c r="X47" s="42"/>
      <c r="Y47" s="42"/>
      <c r="Z47" s="42"/>
      <c r="AA47" s="42"/>
      <c r="AB47" s="42"/>
      <c r="AC47" s="42"/>
      <c r="AD47" s="42"/>
      <c r="AE47" s="42"/>
      <c r="AF47" s="42"/>
      <c r="AG47" s="42"/>
    </row>
    <row r="48" spans="1:33" x14ac:dyDescent="0.25">
      <c r="A48" s="41">
        <f t="shared" si="4"/>
        <v>29</v>
      </c>
      <c r="B48" s="41"/>
      <c r="C48" s="41"/>
      <c r="D48" s="2"/>
      <c r="E48" s="51" t="str" cm="1">
        <f t="array" ref="E48">IFERROR(INDEX('Lista de Apoio'!$A$2:$B$54,_xlfn.XMATCH(D48,'Lista de Apoio'!$A$2:$A$53,0,1),2),"")</f>
        <v/>
      </c>
      <c r="F48" s="3"/>
      <c r="G48" s="4"/>
      <c r="H48" s="10"/>
      <c r="I48" s="8">
        <f t="shared" si="1"/>
        <v>0</v>
      </c>
      <c r="J48" s="71"/>
      <c r="K48" s="42"/>
      <c r="L48" s="42"/>
      <c r="M48" s="42"/>
      <c r="N48" s="42"/>
      <c r="O48" s="42"/>
      <c r="P48" s="42"/>
      <c r="Q48" s="42"/>
      <c r="R48" s="42"/>
      <c r="S48" s="42"/>
      <c r="T48" s="42"/>
      <c r="U48" s="42"/>
      <c r="V48" s="42"/>
      <c r="W48" s="42"/>
      <c r="X48" s="42"/>
      <c r="Y48" s="42"/>
      <c r="Z48" s="42"/>
      <c r="AA48" s="42"/>
      <c r="AB48" s="42"/>
      <c r="AC48" s="42"/>
      <c r="AD48" s="42"/>
      <c r="AE48" s="42"/>
      <c r="AF48" s="42"/>
      <c r="AG48" s="42"/>
    </row>
    <row r="49" spans="1:33" x14ac:dyDescent="0.25">
      <c r="A49" s="41">
        <f t="shared" si="4"/>
        <v>30</v>
      </c>
      <c r="B49" s="41"/>
      <c r="C49" s="41"/>
      <c r="D49" s="2"/>
      <c r="E49" s="51" t="str" cm="1">
        <f t="array" ref="E49">IFERROR(INDEX('Lista de Apoio'!$A$2:$B$54,_xlfn.XMATCH(D49,'Lista de Apoio'!$A$2:$A$53,0,1),2),"")</f>
        <v/>
      </c>
      <c r="F49" s="3"/>
      <c r="G49" s="4"/>
      <c r="H49" s="10"/>
      <c r="I49" s="8">
        <f t="shared" si="1"/>
        <v>0</v>
      </c>
      <c r="J49" s="71"/>
      <c r="K49" s="42"/>
      <c r="L49" s="42"/>
      <c r="M49" s="42"/>
      <c r="N49" s="42"/>
      <c r="O49" s="42"/>
      <c r="P49" s="42"/>
      <c r="Q49" s="42"/>
      <c r="R49" s="42"/>
      <c r="S49" s="42"/>
      <c r="T49" s="42"/>
      <c r="U49" s="42"/>
      <c r="V49" s="42"/>
      <c r="W49" s="42"/>
      <c r="X49" s="42"/>
      <c r="Y49" s="42"/>
      <c r="Z49" s="42"/>
      <c r="AA49" s="42"/>
      <c r="AB49" s="42"/>
      <c r="AC49" s="42"/>
      <c r="AD49" s="42"/>
      <c r="AE49" s="42"/>
      <c r="AF49" s="42"/>
      <c r="AG49" s="42"/>
    </row>
    <row r="50" spans="1:33" x14ac:dyDescent="0.25">
      <c r="A50" s="41">
        <f t="shared" si="4"/>
        <v>31</v>
      </c>
      <c r="B50" s="41"/>
      <c r="C50" s="41"/>
      <c r="D50" s="2"/>
      <c r="E50" s="51" t="str" cm="1">
        <f t="array" ref="E50">IFERROR(INDEX('Lista de Apoio'!$A$2:$B$54,_xlfn.XMATCH(D50,'Lista de Apoio'!$A$2:$A$53,0,1),2),"")</f>
        <v/>
      </c>
      <c r="F50" s="3"/>
      <c r="G50" s="4"/>
      <c r="H50" s="10"/>
      <c r="I50" s="8">
        <f t="shared" si="1"/>
        <v>0</v>
      </c>
      <c r="J50" s="71"/>
      <c r="K50" s="42"/>
      <c r="L50" s="42"/>
      <c r="M50" s="42"/>
      <c r="N50" s="42"/>
      <c r="O50" s="42"/>
      <c r="P50" s="42"/>
      <c r="Q50" s="42"/>
      <c r="R50" s="42"/>
      <c r="S50" s="42"/>
      <c r="T50" s="42"/>
      <c r="U50" s="42"/>
      <c r="V50" s="42"/>
      <c r="W50" s="42"/>
      <c r="X50" s="42"/>
      <c r="Y50" s="42"/>
      <c r="Z50" s="42"/>
      <c r="AA50" s="42"/>
      <c r="AB50" s="42"/>
      <c r="AC50" s="42"/>
      <c r="AD50" s="42"/>
      <c r="AE50" s="42"/>
      <c r="AF50" s="42"/>
      <c r="AG50" s="42"/>
    </row>
    <row r="51" spans="1:33" x14ac:dyDescent="0.25">
      <c r="A51" s="41">
        <f t="shared" si="4"/>
        <v>32</v>
      </c>
      <c r="B51" s="41"/>
      <c r="C51" s="41"/>
      <c r="D51" s="2"/>
      <c r="E51" s="51" t="str" cm="1">
        <f t="array" ref="E51">IFERROR(INDEX('Lista de Apoio'!$A$2:$B$54,_xlfn.XMATCH(D51,'Lista de Apoio'!$A$2:$A$53,0,1),2),"")</f>
        <v/>
      </c>
      <c r="F51" s="3"/>
      <c r="G51" s="4"/>
      <c r="H51" s="10"/>
      <c r="I51" s="8">
        <f t="shared" si="1"/>
        <v>0</v>
      </c>
      <c r="J51" s="71"/>
      <c r="K51" s="42"/>
      <c r="L51" s="42"/>
      <c r="M51" s="42"/>
      <c r="N51" s="42"/>
      <c r="O51" s="42"/>
      <c r="P51" s="42"/>
      <c r="Q51" s="42"/>
      <c r="R51" s="42"/>
      <c r="S51" s="42"/>
      <c r="T51" s="42"/>
      <c r="U51" s="42"/>
      <c r="V51" s="42"/>
      <c r="W51" s="42"/>
      <c r="X51" s="42"/>
      <c r="Y51" s="42"/>
      <c r="Z51" s="42"/>
      <c r="AA51" s="42"/>
      <c r="AB51" s="42"/>
      <c r="AC51" s="42"/>
      <c r="AD51" s="42"/>
      <c r="AE51" s="42"/>
      <c r="AF51" s="42"/>
      <c r="AG51" s="42"/>
    </row>
    <row r="52" spans="1:33" x14ac:dyDescent="0.25">
      <c r="A52" s="41">
        <f t="shared" si="4"/>
        <v>33</v>
      </c>
      <c r="B52" s="41"/>
      <c r="C52" s="41"/>
      <c r="D52" s="2"/>
      <c r="E52" s="51" t="str" cm="1">
        <f t="array" ref="E52">IFERROR(INDEX('Lista de Apoio'!$A$2:$B$54,_xlfn.XMATCH(D52,'Lista de Apoio'!$A$2:$A$53,0,1),2),"")</f>
        <v/>
      </c>
      <c r="F52" s="3"/>
      <c r="G52" s="4"/>
      <c r="H52" s="10"/>
      <c r="I52" s="8">
        <f t="shared" si="1"/>
        <v>0</v>
      </c>
      <c r="J52" s="71"/>
      <c r="K52" s="42"/>
      <c r="L52" s="42"/>
      <c r="M52" s="42"/>
      <c r="N52" s="42"/>
      <c r="O52" s="42"/>
      <c r="P52" s="42"/>
      <c r="Q52" s="42"/>
      <c r="R52" s="42"/>
      <c r="S52" s="42"/>
      <c r="T52" s="42"/>
      <c r="U52" s="42"/>
      <c r="V52" s="42"/>
      <c r="W52" s="42"/>
      <c r="X52" s="42"/>
      <c r="Y52" s="42"/>
      <c r="Z52" s="42"/>
      <c r="AA52" s="42"/>
      <c r="AB52" s="42"/>
      <c r="AC52" s="42"/>
      <c r="AD52" s="42"/>
      <c r="AE52" s="42"/>
      <c r="AF52" s="42"/>
      <c r="AG52" s="42"/>
    </row>
    <row r="53" spans="1:33" x14ac:dyDescent="0.25">
      <c r="A53" s="41">
        <f t="shared" si="4"/>
        <v>34</v>
      </c>
      <c r="B53" s="41"/>
      <c r="C53" s="41"/>
      <c r="D53" s="2"/>
      <c r="E53" s="51" t="str" cm="1">
        <f t="array" ref="E53">IFERROR(INDEX('Lista de Apoio'!$A$2:$B$54,_xlfn.XMATCH(D53,'Lista de Apoio'!$A$2:$A$53,0,1),2),"")</f>
        <v/>
      </c>
      <c r="F53" s="3"/>
      <c r="G53" s="4"/>
      <c r="H53" s="10"/>
      <c r="I53" s="8">
        <f t="shared" si="1"/>
        <v>0</v>
      </c>
      <c r="J53" s="71"/>
      <c r="K53" s="42"/>
      <c r="L53" s="42"/>
      <c r="M53" s="42"/>
      <c r="N53" s="42"/>
      <c r="O53" s="42"/>
      <c r="P53" s="42"/>
      <c r="Q53" s="42"/>
      <c r="R53" s="42"/>
      <c r="S53" s="42"/>
      <c r="T53" s="42"/>
      <c r="U53" s="42"/>
      <c r="V53" s="42"/>
      <c r="W53" s="42"/>
      <c r="X53" s="42"/>
      <c r="Y53" s="42"/>
      <c r="Z53" s="42"/>
      <c r="AA53" s="42"/>
      <c r="AB53" s="42"/>
      <c r="AC53" s="42"/>
      <c r="AD53" s="42"/>
      <c r="AE53" s="42"/>
      <c r="AF53" s="42"/>
      <c r="AG53" s="42"/>
    </row>
    <row r="54" spans="1:33" x14ac:dyDescent="0.25">
      <c r="A54" s="41">
        <f t="shared" si="4"/>
        <v>35</v>
      </c>
      <c r="B54" s="41"/>
      <c r="C54" s="41"/>
      <c r="D54" s="2"/>
      <c r="E54" s="51" t="str" cm="1">
        <f t="array" ref="E54">IFERROR(INDEX('Lista de Apoio'!$A$2:$B$54,_xlfn.XMATCH(D54,'Lista de Apoio'!$A$2:$A$53,0,1),2),"")</f>
        <v/>
      </c>
      <c r="F54" s="3"/>
      <c r="G54" s="4"/>
      <c r="H54" s="10"/>
      <c r="I54" s="8">
        <f t="shared" si="1"/>
        <v>0</v>
      </c>
      <c r="J54" s="71"/>
      <c r="K54" s="42"/>
      <c r="L54" s="42"/>
      <c r="M54" s="42"/>
      <c r="N54" s="42"/>
      <c r="O54" s="42"/>
      <c r="P54" s="42"/>
      <c r="Q54" s="42"/>
      <c r="R54" s="42"/>
      <c r="S54" s="42"/>
      <c r="T54" s="42"/>
      <c r="U54" s="42"/>
      <c r="V54" s="42"/>
      <c r="W54" s="42"/>
      <c r="X54" s="42"/>
      <c r="Y54" s="42"/>
      <c r="Z54" s="42"/>
      <c r="AA54" s="42"/>
      <c r="AB54" s="42"/>
      <c r="AC54" s="42"/>
      <c r="AD54" s="42"/>
      <c r="AE54" s="42"/>
      <c r="AF54" s="42"/>
      <c r="AG54" s="42"/>
    </row>
    <row r="55" spans="1:33" x14ac:dyDescent="0.25">
      <c r="A55" s="41">
        <f t="shared" si="4"/>
        <v>36</v>
      </c>
      <c r="B55" s="41"/>
      <c r="C55" s="41"/>
      <c r="D55" s="2"/>
      <c r="E55" s="51" t="str" cm="1">
        <f t="array" ref="E55">IFERROR(INDEX('Lista de Apoio'!$A$2:$B$54,_xlfn.XMATCH(D55,'Lista de Apoio'!$A$2:$A$53,0,1),2),"")</f>
        <v/>
      </c>
      <c r="F55" s="3"/>
      <c r="G55" s="4"/>
      <c r="H55" s="10"/>
      <c r="I55" s="8">
        <f t="shared" si="1"/>
        <v>0</v>
      </c>
      <c r="J55" s="71"/>
      <c r="K55" s="42"/>
      <c r="L55" s="42"/>
      <c r="M55" s="42"/>
      <c r="N55" s="42"/>
      <c r="O55" s="42"/>
      <c r="P55" s="42"/>
      <c r="Q55" s="42"/>
      <c r="R55" s="42"/>
      <c r="S55" s="42"/>
      <c r="T55" s="42"/>
      <c r="U55" s="42"/>
      <c r="V55" s="42"/>
      <c r="W55" s="42"/>
      <c r="X55" s="42"/>
      <c r="Y55" s="42"/>
      <c r="Z55" s="42"/>
      <c r="AA55" s="42"/>
      <c r="AB55" s="42"/>
      <c r="AC55" s="42"/>
      <c r="AD55" s="42"/>
      <c r="AE55" s="42"/>
      <c r="AF55" s="42"/>
      <c r="AG55" s="42"/>
    </row>
    <row r="56" spans="1:33" x14ac:dyDescent="0.25">
      <c r="A56" s="41">
        <f t="shared" si="4"/>
        <v>37</v>
      </c>
      <c r="B56" s="41"/>
      <c r="C56" s="41"/>
      <c r="D56" s="2"/>
      <c r="E56" s="51" t="str" cm="1">
        <f t="array" ref="E56">IFERROR(INDEX('Lista de Apoio'!$A$2:$B$54,_xlfn.XMATCH(D56,'Lista de Apoio'!$A$2:$A$53,0,1),2),"")</f>
        <v/>
      </c>
      <c r="F56" s="3"/>
      <c r="G56" s="4"/>
      <c r="H56" s="10"/>
      <c r="I56" s="8">
        <f t="shared" si="1"/>
        <v>0</v>
      </c>
      <c r="J56" s="71"/>
      <c r="K56" s="42"/>
      <c r="L56" s="42"/>
      <c r="M56" s="42"/>
      <c r="N56" s="42"/>
      <c r="O56" s="42"/>
      <c r="P56" s="42"/>
      <c r="Q56" s="42"/>
      <c r="R56" s="42"/>
      <c r="S56" s="42"/>
      <c r="T56" s="42"/>
      <c r="U56" s="42"/>
      <c r="V56" s="42"/>
      <c r="W56" s="42"/>
      <c r="X56" s="42"/>
      <c r="Y56" s="42"/>
      <c r="Z56" s="42"/>
      <c r="AA56" s="42"/>
      <c r="AB56" s="42"/>
      <c r="AC56" s="42"/>
      <c r="AD56" s="42"/>
      <c r="AE56" s="42"/>
      <c r="AF56" s="42"/>
      <c r="AG56" s="42"/>
    </row>
    <row r="57" spans="1:33" x14ac:dyDescent="0.25">
      <c r="A57" s="41">
        <f t="shared" si="4"/>
        <v>38</v>
      </c>
      <c r="B57" s="41"/>
      <c r="C57" s="41"/>
      <c r="D57" s="2"/>
      <c r="E57" s="51" t="str" cm="1">
        <f t="array" ref="E57">IFERROR(INDEX('Lista de Apoio'!$A$2:$B$54,_xlfn.XMATCH(D57,'Lista de Apoio'!$A$2:$A$53,0,1),2),"")</f>
        <v/>
      </c>
      <c r="F57" s="3"/>
      <c r="G57" s="4"/>
      <c r="H57" s="10"/>
      <c r="I57" s="8">
        <f t="shared" si="1"/>
        <v>0</v>
      </c>
      <c r="J57" s="71"/>
      <c r="K57" s="42"/>
      <c r="L57" s="42"/>
      <c r="M57" s="42"/>
      <c r="N57" s="42"/>
      <c r="O57" s="42"/>
      <c r="P57" s="42"/>
      <c r="Q57" s="42"/>
      <c r="R57" s="42"/>
      <c r="S57" s="42"/>
      <c r="T57" s="42"/>
      <c r="U57" s="42"/>
      <c r="V57" s="42"/>
      <c r="W57" s="42"/>
      <c r="X57" s="42"/>
      <c r="Y57" s="42"/>
      <c r="Z57" s="42"/>
      <c r="AA57" s="42"/>
      <c r="AB57" s="42"/>
      <c r="AC57" s="42"/>
      <c r="AD57" s="42"/>
      <c r="AE57" s="42"/>
      <c r="AF57" s="42"/>
      <c r="AG57" s="42"/>
    </row>
    <row r="58" spans="1:33" x14ac:dyDescent="0.25">
      <c r="A58" s="41">
        <f t="shared" si="4"/>
        <v>39</v>
      </c>
      <c r="B58" s="41"/>
      <c r="C58" s="41"/>
      <c r="D58" s="2"/>
      <c r="E58" s="51" t="str" cm="1">
        <f t="array" ref="E58">IFERROR(INDEX('Lista de Apoio'!$A$2:$B$54,_xlfn.XMATCH(D58,'Lista de Apoio'!$A$2:$A$53,0,1),2),"")</f>
        <v/>
      </c>
      <c r="F58" s="3"/>
      <c r="G58" s="4"/>
      <c r="H58" s="10"/>
      <c r="I58" s="8">
        <f t="shared" si="1"/>
        <v>0</v>
      </c>
      <c r="J58" s="71"/>
      <c r="K58" s="42"/>
      <c r="L58" s="42"/>
      <c r="M58" s="42"/>
      <c r="N58" s="42"/>
      <c r="O58" s="42"/>
      <c r="P58" s="42"/>
      <c r="Q58" s="42"/>
      <c r="R58" s="42"/>
      <c r="S58" s="42"/>
      <c r="T58" s="42"/>
      <c r="U58" s="42"/>
      <c r="V58" s="42"/>
      <c r="W58" s="42"/>
      <c r="X58" s="42"/>
      <c r="Y58" s="42"/>
      <c r="Z58" s="42"/>
      <c r="AA58" s="42"/>
      <c r="AB58" s="42"/>
      <c r="AC58" s="42"/>
      <c r="AD58" s="42"/>
      <c r="AE58" s="42"/>
      <c r="AF58" s="42"/>
      <c r="AG58" s="42"/>
    </row>
    <row r="59" spans="1:33" x14ac:dyDescent="0.25">
      <c r="A59" s="41">
        <f t="shared" si="4"/>
        <v>40</v>
      </c>
      <c r="B59" s="41"/>
      <c r="C59" s="41"/>
      <c r="D59" s="2"/>
      <c r="E59" s="51" t="str" cm="1">
        <f t="array" ref="E59">IFERROR(INDEX('Lista de Apoio'!$A$2:$B$54,_xlfn.XMATCH(D59,'Lista de Apoio'!$A$2:$A$53,0,1),2),"")</f>
        <v/>
      </c>
      <c r="F59" s="3"/>
      <c r="G59" s="4"/>
      <c r="H59" s="10"/>
      <c r="I59" s="8">
        <f t="shared" si="1"/>
        <v>0</v>
      </c>
      <c r="J59" s="71"/>
      <c r="K59" s="42"/>
      <c r="L59" s="42"/>
      <c r="M59" s="42"/>
      <c r="N59" s="42"/>
      <c r="O59" s="42"/>
      <c r="P59" s="42"/>
      <c r="Q59" s="42"/>
      <c r="R59" s="42"/>
      <c r="S59" s="42"/>
      <c r="T59" s="42"/>
      <c r="U59" s="42"/>
      <c r="V59" s="42"/>
      <c r="W59" s="42"/>
      <c r="X59" s="42"/>
      <c r="Y59" s="42"/>
      <c r="Z59" s="42"/>
      <c r="AA59" s="42"/>
      <c r="AB59" s="42"/>
      <c r="AC59" s="42"/>
      <c r="AD59" s="42"/>
      <c r="AE59" s="42"/>
      <c r="AF59" s="42"/>
      <c r="AG59" s="42"/>
    </row>
    <row r="60" spans="1:33" s="44" customFormat="1" x14ac:dyDescent="0.25">
      <c r="A60" s="41">
        <f t="shared" si="4"/>
        <v>41</v>
      </c>
      <c r="B60" s="43"/>
      <c r="C60" s="41"/>
      <c r="D60" s="2"/>
      <c r="E60" s="51" t="str" cm="1">
        <f t="array" ref="E60">IFERROR(INDEX('Lista de Apoio'!$A$2:$B$54,_xlfn.XMATCH(D60,'Lista de Apoio'!$A$2:$A$53,0,1),2),"")</f>
        <v/>
      </c>
      <c r="F60" s="3"/>
      <c r="G60" s="3"/>
      <c r="H60" s="11"/>
      <c r="I60" s="8">
        <f t="shared" si="1"/>
        <v>0</v>
      </c>
      <c r="J60" s="71"/>
      <c r="K60" s="73"/>
      <c r="L60" s="74"/>
      <c r="M60" s="74"/>
      <c r="N60" s="74"/>
      <c r="O60" s="74"/>
      <c r="P60" s="74"/>
      <c r="Q60" s="74"/>
      <c r="R60" s="74"/>
      <c r="S60" s="74"/>
      <c r="T60" s="74"/>
      <c r="U60" s="74"/>
      <c r="V60" s="74"/>
      <c r="W60" s="74"/>
      <c r="X60" s="74"/>
      <c r="Y60" s="74"/>
      <c r="Z60" s="74"/>
      <c r="AA60" s="74"/>
      <c r="AB60" s="74"/>
      <c r="AC60" s="74"/>
      <c r="AD60" s="74"/>
      <c r="AE60" s="74"/>
      <c r="AF60" s="74"/>
      <c r="AG60" s="74"/>
    </row>
    <row r="61" spans="1:33" s="44" customFormat="1" x14ac:dyDescent="0.25">
      <c r="A61" s="41">
        <f t="shared" si="4"/>
        <v>42</v>
      </c>
      <c r="B61" s="43"/>
      <c r="C61" s="41"/>
      <c r="D61" s="2"/>
      <c r="E61" s="51" t="str" cm="1">
        <f t="array" ref="E61">IFERROR(INDEX('Lista de Apoio'!$A$2:$B$54,_xlfn.XMATCH(D61,'Lista de Apoio'!$A$2:$A$53,0,1),2),"")</f>
        <v/>
      </c>
      <c r="F61" s="3"/>
      <c r="G61" s="3"/>
      <c r="H61" s="11"/>
      <c r="I61" s="8">
        <f t="shared" si="1"/>
        <v>0</v>
      </c>
      <c r="J61" s="71"/>
      <c r="K61" s="73"/>
      <c r="L61" s="74"/>
      <c r="M61" s="74"/>
      <c r="N61" s="74"/>
      <c r="O61" s="74"/>
      <c r="P61" s="74"/>
      <c r="Q61" s="74"/>
      <c r="R61" s="74"/>
      <c r="S61" s="74"/>
      <c r="T61" s="74"/>
      <c r="U61" s="74"/>
      <c r="V61" s="74"/>
      <c r="W61" s="74"/>
      <c r="X61" s="74"/>
      <c r="Y61" s="74"/>
      <c r="Z61" s="74"/>
      <c r="AA61" s="74"/>
      <c r="AB61" s="74"/>
      <c r="AC61" s="74"/>
      <c r="AD61" s="74"/>
      <c r="AE61" s="74"/>
      <c r="AF61" s="74"/>
      <c r="AG61" s="74"/>
    </row>
    <row r="62" spans="1:33" s="44" customFormat="1" x14ac:dyDescent="0.25">
      <c r="A62" s="41">
        <f t="shared" si="4"/>
        <v>43</v>
      </c>
      <c r="B62" s="43"/>
      <c r="C62" s="41"/>
      <c r="D62" s="2"/>
      <c r="E62" s="51" t="str" cm="1">
        <f t="array" ref="E62">IFERROR(INDEX('Lista de Apoio'!$A$2:$B$54,_xlfn.XMATCH(D62,'Lista de Apoio'!$A$2:$A$53,0,1),2),"")</f>
        <v/>
      </c>
      <c r="F62" s="3"/>
      <c r="G62" s="3"/>
      <c r="H62" s="11"/>
      <c r="I62" s="8">
        <f t="shared" si="1"/>
        <v>0</v>
      </c>
      <c r="J62" s="71"/>
      <c r="K62" s="73"/>
      <c r="L62" s="74"/>
      <c r="M62" s="74"/>
      <c r="N62" s="74"/>
      <c r="O62" s="74"/>
      <c r="P62" s="74"/>
      <c r="Q62" s="74"/>
      <c r="R62" s="74"/>
      <c r="S62" s="74"/>
      <c r="T62" s="74"/>
      <c r="U62" s="74"/>
      <c r="V62" s="74"/>
      <c r="W62" s="74"/>
      <c r="X62" s="74"/>
      <c r="Y62" s="74"/>
      <c r="Z62" s="74"/>
      <c r="AA62" s="74"/>
      <c r="AB62" s="74"/>
      <c r="AC62" s="74"/>
      <c r="AD62" s="74"/>
      <c r="AE62" s="74"/>
      <c r="AF62" s="74"/>
      <c r="AG62" s="74"/>
    </row>
    <row r="63" spans="1:33" s="44" customFormat="1" x14ac:dyDescent="0.25">
      <c r="A63" s="41">
        <f t="shared" si="4"/>
        <v>44</v>
      </c>
      <c r="B63" s="43"/>
      <c r="C63" s="41"/>
      <c r="D63" s="2"/>
      <c r="E63" s="51" t="str" cm="1">
        <f t="array" ref="E63">IFERROR(INDEX('Lista de Apoio'!$A$2:$B$54,_xlfn.XMATCH(D63,'Lista de Apoio'!$A$2:$A$53,0,1),2),"")</f>
        <v/>
      </c>
      <c r="F63" s="3"/>
      <c r="G63" s="3"/>
      <c r="H63" s="11"/>
      <c r="I63" s="8">
        <f t="shared" si="1"/>
        <v>0</v>
      </c>
      <c r="J63" s="71"/>
      <c r="K63" s="73"/>
      <c r="L63" s="74"/>
      <c r="M63" s="74"/>
      <c r="N63" s="74"/>
      <c r="O63" s="74"/>
      <c r="P63" s="74"/>
      <c r="Q63" s="74"/>
      <c r="R63" s="74"/>
      <c r="S63" s="74"/>
      <c r="T63" s="74"/>
      <c r="U63" s="74"/>
      <c r="V63" s="74"/>
      <c r="W63" s="74"/>
      <c r="X63" s="74"/>
      <c r="Y63" s="74"/>
      <c r="Z63" s="74"/>
      <c r="AA63" s="74"/>
      <c r="AB63" s="74"/>
      <c r="AC63" s="74"/>
      <c r="AD63" s="74"/>
      <c r="AE63" s="74"/>
      <c r="AF63" s="74"/>
      <c r="AG63" s="74"/>
    </row>
    <row r="64" spans="1:33" s="44" customFormat="1" x14ac:dyDescent="0.25">
      <c r="A64" s="41">
        <f t="shared" si="4"/>
        <v>45</v>
      </c>
      <c r="B64" s="43"/>
      <c r="C64" s="41"/>
      <c r="D64" s="2"/>
      <c r="E64" s="51" t="str" cm="1">
        <f t="array" ref="E64">IFERROR(INDEX('Lista de Apoio'!$A$2:$B$54,_xlfn.XMATCH(D64,'Lista de Apoio'!$A$2:$A$53,0,1),2),"")</f>
        <v/>
      </c>
      <c r="F64" s="3"/>
      <c r="G64" s="3"/>
      <c r="H64" s="11"/>
      <c r="I64" s="8">
        <f t="shared" si="1"/>
        <v>0</v>
      </c>
      <c r="J64" s="71"/>
      <c r="K64" s="73"/>
      <c r="L64" s="74"/>
      <c r="M64" s="74"/>
      <c r="N64" s="74"/>
      <c r="O64" s="74"/>
      <c r="P64" s="74"/>
      <c r="Q64" s="74"/>
      <c r="R64" s="74"/>
      <c r="S64" s="74"/>
      <c r="T64" s="74"/>
      <c r="U64" s="74"/>
      <c r="V64" s="74"/>
      <c r="W64" s="74"/>
      <c r="X64" s="74"/>
      <c r="Y64" s="74"/>
      <c r="Z64" s="74"/>
      <c r="AA64" s="74"/>
      <c r="AB64" s="74"/>
      <c r="AC64" s="74"/>
      <c r="AD64" s="74"/>
      <c r="AE64" s="74"/>
      <c r="AF64" s="74"/>
      <c r="AG64" s="74"/>
    </row>
    <row r="65" spans="1:33" s="44" customFormat="1" x14ac:dyDescent="0.25">
      <c r="A65" s="41">
        <f t="shared" si="4"/>
        <v>46</v>
      </c>
      <c r="B65" s="43"/>
      <c r="C65" s="41"/>
      <c r="D65" s="2"/>
      <c r="E65" s="51" t="str" cm="1">
        <f t="array" ref="E65">IFERROR(INDEX('Lista de Apoio'!$A$2:$B$54,_xlfn.XMATCH(D65,'Lista de Apoio'!$A$2:$A$53,0,1),2),"")</f>
        <v/>
      </c>
      <c r="F65" s="3"/>
      <c r="G65" s="3"/>
      <c r="H65" s="11"/>
      <c r="I65" s="8">
        <f t="shared" si="1"/>
        <v>0</v>
      </c>
      <c r="J65" s="71"/>
      <c r="K65" s="73"/>
      <c r="L65" s="74"/>
      <c r="M65" s="74"/>
      <c r="N65" s="74"/>
      <c r="O65" s="74"/>
      <c r="P65" s="74"/>
      <c r="Q65" s="74"/>
      <c r="R65" s="74"/>
      <c r="S65" s="74"/>
      <c r="T65" s="74"/>
      <c r="U65" s="74"/>
      <c r="V65" s="74"/>
      <c r="W65" s="74"/>
      <c r="X65" s="74"/>
      <c r="Y65" s="74"/>
      <c r="Z65" s="74"/>
      <c r="AA65" s="74"/>
      <c r="AB65" s="74"/>
      <c r="AC65" s="74"/>
      <c r="AD65" s="74"/>
      <c r="AE65" s="74"/>
      <c r="AF65" s="74"/>
      <c r="AG65" s="74"/>
    </row>
    <row r="66" spans="1:33" s="44" customFormat="1" x14ac:dyDescent="0.25">
      <c r="A66" s="41">
        <f t="shared" si="4"/>
        <v>47</v>
      </c>
      <c r="B66" s="43"/>
      <c r="C66" s="41"/>
      <c r="D66" s="2"/>
      <c r="E66" s="51" t="str" cm="1">
        <f t="array" ref="E66">IFERROR(INDEX('Lista de Apoio'!$A$2:$B$54,_xlfn.XMATCH(D66,'Lista de Apoio'!$A$2:$A$53,0,1),2),"")</f>
        <v/>
      </c>
      <c r="F66" s="3"/>
      <c r="G66" s="3"/>
      <c r="H66" s="11"/>
      <c r="I66" s="8">
        <f t="shared" si="1"/>
        <v>0</v>
      </c>
      <c r="J66" s="71"/>
      <c r="K66" s="73"/>
      <c r="L66" s="74"/>
      <c r="M66" s="74"/>
      <c r="N66" s="74"/>
      <c r="O66" s="74"/>
      <c r="P66" s="74"/>
      <c r="Q66" s="74"/>
      <c r="R66" s="74"/>
      <c r="S66" s="74"/>
      <c r="T66" s="74"/>
      <c r="U66" s="74"/>
      <c r="V66" s="74"/>
      <c r="W66" s="74"/>
      <c r="X66" s="74"/>
      <c r="Y66" s="74"/>
      <c r="Z66" s="74"/>
      <c r="AA66" s="74"/>
      <c r="AB66" s="74"/>
      <c r="AC66" s="74"/>
      <c r="AD66" s="74"/>
      <c r="AE66" s="74"/>
      <c r="AF66" s="74"/>
      <c r="AG66" s="74"/>
    </row>
    <row r="67" spans="1:33" s="44" customFormat="1" x14ac:dyDescent="0.25">
      <c r="A67" s="41">
        <f t="shared" si="4"/>
        <v>48</v>
      </c>
      <c r="B67" s="43"/>
      <c r="C67" s="41"/>
      <c r="D67" s="2"/>
      <c r="E67" s="51" t="str" cm="1">
        <f t="array" ref="E67">IFERROR(INDEX('Lista de Apoio'!$A$2:$B$54,_xlfn.XMATCH(D67,'Lista de Apoio'!$A$2:$A$53,0,1),2),"")</f>
        <v/>
      </c>
      <c r="F67" s="3"/>
      <c r="G67" s="3"/>
      <c r="H67" s="11"/>
      <c r="I67" s="8">
        <f t="shared" si="1"/>
        <v>0</v>
      </c>
      <c r="J67" s="71"/>
      <c r="K67" s="73"/>
      <c r="L67" s="74"/>
      <c r="M67" s="74"/>
      <c r="N67" s="74"/>
      <c r="O67" s="74"/>
      <c r="P67" s="74"/>
      <c r="Q67" s="74"/>
      <c r="R67" s="74"/>
      <c r="S67" s="74"/>
      <c r="T67" s="74"/>
      <c r="U67" s="74"/>
      <c r="V67" s="74"/>
      <c r="W67" s="74"/>
      <c r="X67" s="74"/>
      <c r="Y67" s="74"/>
      <c r="Z67" s="74"/>
      <c r="AA67" s="74"/>
      <c r="AB67" s="74"/>
      <c r="AC67" s="74"/>
      <c r="AD67" s="74"/>
      <c r="AE67" s="74"/>
      <c r="AF67" s="74"/>
      <c r="AG67" s="74"/>
    </row>
    <row r="68" spans="1:33" s="44" customFormat="1" x14ac:dyDescent="0.25">
      <c r="A68" s="41">
        <f t="shared" si="4"/>
        <v>49</v>
      </c>
      <c r="B68" s="43"/>
      <c r="C68" s="41"/>
      <c r="D68" s="2"/>
      <c r="E68" s="51" t="str" cm="1">
        <f t="array" ref="E68">IFERROR(INDEX('Lista de Apoio'!$A$2:$B$54,_xlfn.XMATCH(D68,'Lista de Apoio'!$A$2:$A$53,0,1),2),"")</f>
        <v/>
      </c>
      <c r="F68" s="3"/>
      <c r="G68" s="3"/>
      <c r="H68" s="11"/>
      <c r="I68" s="8">
        <f t="shared" si="1"/>
        <v>0</v>
      </c>
      <c r="J68" s="71"/>
      <c r="K68" s="73"/>
      <c r="L68" s="74"/>
      <c r="M68" s="74"/>
      <c r="N68" s="74"/>
      <c r="O68" s="74"/>
      <c r="P68" s="74"/>
      <c r="Q68" s="74"/>
      <c r="R68" s="74"/>
      <c r="S68" s="74"/>
      <c r="T68" s="74"/>
      <c r="U68" s="74"/>
      <c r="V68" s="74"/>
      <c r="W68" s="74"/>
      <c r="X68" s="74"/>
      <c r="Y68" s="74"/>
      <c r="Z68" s="74"/>
      <c r="AA68" s="74"/>
      <c r="AB68" s="74"/>
      <c r="AC68" s="74"/>
      <c r="AD68" s="74"/>
      <c r="AE68" s="74"/>
      <c r="AF68" s="74"/>
      <c r="AG68" s="74"/>
    </row>
    <row r="69" spans="1:33" s="44" customFormat="1" x14ac:dyDescent="0.25">
      <c r="A69" s="41">
        <f t="shared" si="4"/>
        <v>50</v>
      </c>
      <c r="B69" s="43"/>
      <c r="C69" s="41"/>
      <c r="D69" s="2"/>
      <c r="E69" s="51" t="str" cm="1">
        <f t="array" ref="E69">IFERROR(INDEX('Lista de Apoio'!$A$2:$B$54,_xlfn.XMATCH(D69,'Lista de Apoio'!$A$2:$A$53,0,1),2),"")</f>
        <v/>
      </c>
      <c r="F69" s="3"/>
      <c r="G69" s="3"/>
      <c r="H69" s="11"/>
      <c r="I69" s="8">
        <f t="shared" si="1"/>
        <v>0</v>
      </c>
      <c r="J69" s="71"/>
      <c r="K69" s="73"/>
      <c r="L69" s="74"/>
      <c r="M69" s="74"/>
      <c r="N69" s="74"/>
      <c r="O69" s="74"/>
      <c r="P69" s="74"/>
      <c r="Q69" s="74"/>
      <c r="R69" s="74"/>
      <c r="S69" s="74"/>
      <c r="T69" s="74"/>
      <c r="U69" s="74"/>
      <c r="V69" s="74"/>
      <c r="W69" s="74"/>
      <c r="X69" s="74"/>
      <c r="Y69" s="74"/>
      <c r="Z69" s="74"/>
      <c r="AA69" s="74"/>
      <c r="AB69" s="74"/>
      <c r="AC69" s="74"/>
      <c r="AD69" s="74"/>
      <c r="AE69" s="74"/>
      <c r="AF69" s="74"/>
      <c r="AG69" s="74"/>
    </row>
    <row r="70" spans="1:33" s="44" customFormat="1" x14ac:dyDescent="0.25">
      <c r="A70" s="41">
        <f t="shared" si="4"/>
        <v>51</v>
      </c>
      <c r="B70" s="43"/>
      <c r="C70" s="41"/>
      <c r="D70" s="2"/>
      <c r="E70" s="51" t="str" cm="1">
        <f t="array" ref="E70">IFERROR(INDEX('Lista de Apoio'!$A$2:$B$54,_xlfn.XMATCH(D70,'Lista de Apoio'!$A$2:$A$53,0,1),2),"")</f>
        <v/>
      </c>
      <c r="F70" s="3"/>
      <c r="G70" s="3"/>
      <c r="H70" s="11"/>
      <c r="I70" s="8">
        <f t="shared" si="1"/>
        <v>0</v>
      </c>
      <c r="J70" s="71"/>
      <c r="K70" s="73"/>
      <c r="L70" s="74"/>
      <c r="M70" s="74"/>
      <c r="N70" s="74"/>
      <c r="O70" s="74"/>
      <c r="P70" s="74"/>
      <c r="Q70" s="74"/>
      <c r="R70" s="74"/>
      <c r="S70" s="74"/>
      <c r="T70" s="74"/>
      <c r="U70" s="74"/>
      <c r="V70" s="74"/>
      <c r="W70" s="74"/>
      <c r="X70" s="74"/>
      <c r="Y70" s="74"/>
      <c r="Z70" s="74"/>
      <c r="AA70" s="74"/>
      <c r="AB70" s="74"/>
      <c r="AC70" s="74"/>
      <c r="AD70" s="74"/>
      <c r="AE70" s="74"/>
      <c r="AF70" s="74"/>
      <c r="AG70" s="74"/>
    </row>
    <row r="71" spans="1:33" s="44" customFormat="1" x14ac:dyDescent="0.25">
      <c r="A71" s="41">
        <f t="shared" si="4"/>
        <v>52</v>
      </c>
      <c r="B71" s="43"/>
      <c r="C71" s="41"/>
      <c r="D71" s="2"/>
      <c r="E71" s="51" t="str" cm="1">
        <f t="array" ref="E71">IFERROR(INDEX('Lista de Apoio'!$A$2:$B$54,_xlfn.XMATCH(D71,'Lista de Apoio'!$A$2:$A$53,0,1),2),"")</f>
        <v/>
      </c>
      <c r="F71" s="3"/>
      <c r="G71" s="3"/>
      <c r="H71" s="11"/>
      <c r="I71" s="8">
        <f t="shared" si="1"/>
        <v>0</v>
      </c>
      <c r="J71" s="71"/>
      <c r="K71" s="73"/>
      <c r="L71" s="74"/>
      <c r="M71" s="74"/>
      <c r="N71" s="74"/>
      <c r="O71" s="74"/>
      <c r="P71" s="74"/>
      <c r="Q71" s="74"/>
      <c r="R71" s="74"/>
      <c r="S71" s="74"/>
      <c r="T71" s="74"/>
      <c r="U71" s="74"/>
      <c r="V71" s="74"/>
      <c r="W71" s="74"/>
      <c r="X71" s="74"/>
      <c r="Y71" s="74"/>
      <c r="Z71" s="74"/>
      <c r="AA71" s="74"/>
      <c r="AB71" s="74"/>
      <c r="AC71" s="74"/>
      <c r="AD71" s="74"/>
      <c r="AE71" s="74"/>
      <c r="AF71" s="74"/>
      <c r="AG71" s="74"/>
    </row>
    <row r="72" spans="1:33" s="44" customFormat="1" x14ac:dyDescent="0.25">
      <c r="A72" s="41">
        <f t="shared" si="4"/>
        <v>53</v>
      </c>
      <c r="B72" s="43"/>
      <c r="C72" s="41"/>
      <c r="D72" s="2"/>
      <c r="E72" s="51" t="str" cm="1">
        <f t="array" ref="E72">IFERROR(INDEX('Lista de Apoio'!$A$2:$B$54,_xlfn.XMATCH(D72,'Lista de Apoio'!$A$2:$A$53,0,1),2),"")</f>
        <v/>
      </c>
      <c r="F72" s="3"/>
      <c r="G72" s="3"/>
      <c r="H72" s="11"/>
      <c r="I72" s="8">
        <f t="shared" si="1"/>
        <v>0</v>
      </c>
      <c r="J72" s="71"/>
      <c r="K72" s="73"/>
      <c r="L72" s="74"/>
      <c r="M72" s="74"/>
      <c r="N72" s="74"/>
      <c r="O72" s="74"/>
      <c r="P72" s="74"/>
      <c r="Q72" s="74"/>
      <c r="R72" s="74"/>
      <c r="S72" s="74"/>
      <c r="T72" s="74"/>
      <c r="U72" s="74"/>
      <c r="V72" s="74"/>
      <c r="W72" s="74"/>
      <c r="X72" s="74"/>
      <c r="Y72" s="74"/>
      <c r="Z72" s="74"/>
      <c r="AA72" s="74"/>
      <c r="AB72" s="74"/>
      <c r="AC72" s="74"/>
      <c r="AD72" s="74"/>
      <c r="AE72" s="74"/>
      <c r="AF72" s="74"/>
      <c r="AG72" s="74"/>
    </row>
    <row r="73" spans="1:33" s="44" customFormat="1" x14ac:dyDescent="0.25">
      <c r="A73" s="41">
        <f t="shared" si="4"/>
        <v>54</v>
      </c>
      <c r="B73" s="43"/>
      <c r="C73" s="41"/>
      <c r="D73" s="2"/>
      <c r="E73" s="51" t="str" cm="1">
        <f t="array" ref="E73">IFERROR(INDEX('Lista de Apoio'!$A$2:$B$54,_xlfn.XMATCH(D73,'Lista de Apoio'!$A$2:$A$53,0,1),2),"")</f>
        <v/>
      </c>
      <c r="F73" s="3"/>
      <c r="G73" s="3"/>
      <c r="H73" s="11"/>
      <c r="I73" s="8">
        <f t="shared" si="1"/>
        <v>0</v>
      </c>
      <c r="J73" s="71"/>
      <c r="K73" s="73"/>
      <c r="L73" s="74"/>
      <c r="M73" s="74"/>
      <c r="N73" s="74"/>
      <c r="O73" s="74"/>
      <c r="P73" s="74"/>
      <c r="Q73" s="74"/>
      <c r="R73" s="74"/>
      <c r="S73" s="74"/>
      <c r="T73" s="74"/>
      <c r="U73" s="74"/>
      <c r="V73" s="74"/>
      <c r="W73" s="74"/>
      <c r="X73" s="74"/>
      <c r="Y73" s="74"/>
      <c r="Z73" s="74"/>
      <c r="AA73" s="74"/>
      <c r="AB73" s="74"/>
      <c r="AC73" s="74"/>
      <c r="AD73" s="74"/>
      <c r="AE73" s="74"/>
      <c r="AF73" s="74"/>
      <c r="AG73" s="74"/>
    </row>
    <row r="74" spans="1:33" s="44" customFormat="1" x14ac:dyDescent="0.25">
      <c r="A74" s="41">
        <f t="shared" si="4"/>
        <v>55</v>
      </c>
      <c r="B74" s="43"/>
      <c r="C74" s="41"/>
      <c r="D74" s="2"/>
      <c r="E74" s="51" t="str" cm="1">
        <f t="array" ref="E74">IFERROR(INDEX('Lista de Apoio'!$A$2:$B$54,_xlfn.XMATCH(D74,'Lista de Apoio'!$A$2:$A$53,0,1),2),"")</f>
        <v/>
      </c>
      <c r="F74" s="3"/>
      <c r="G74" s="3"/>
      <c r="H74" s="11"/>
      <c r="I74" s="8">
        <f t="shared" si="1"/>
        <v>0</v>
      </c>
      <c r="J74" s="71"/>
      <c r="K74" s="73"/>
      <c r="L74" s="74"/>
      <c r="M74" s="74"/>
      <c r="N74" s="74"/>
      <c r="O74" s="74"/>
      <c r="P74" s="74"/>
      <c r="Q74" s="74"/>
      <c r="R74" s="74"/>
      <c r="S74" s="74"/>
      <c r="T74" s="74"/>
      <c r="U74" s="74"/>
      <c r="V74" s="74"/>
      <c r="W74" s="74"/>
      <c r="X74" s="74"/>
      <c r="Y74" s="74"/>
      <c r="Z74" s="74"/>
      <c r="AA74" s="74"/>
      <c r="AB74" s="74"/>
      <c r="AC74" s="74"/>
      <c r="AD74" s="74"/>
      <c r="AE74" s="74"/>
      <c r="AF74" s="74"/>
      <c r="AG74" s="74"/>
    </row>
    <row r="75" spans="1:33" s="44" customFormat="1" x14ac:dyDescent="0.25">
      <c r="A75" s="41">
        <f t="shared" si="4"/>
        <v>56</v>
      </c>
      <c r="B75" s="43"/>
      <c r="C75" s="41"/>
      <c r="D75" s="2"/>
      <c r="E75" s="51" t="str" cm="1">
        <f t="array" ref="E75">IFERROR(INDEX('Lista de Apoio'!$A$2:$B$54,_xlfn.XMATCH(D75,'Lista de Apoio'!$A$2:$A$53,0,1),2),"")</f>
        <v/>
      </c>
      <c r="F75" s="3"/>
      <c r="G75" s="3"/>
      <c r="H75" s="11"/>
      <c r="I75" s="8">
        <f t="shared" si="1"/>
        <v>0</v>
      </c>
      <c r="J75" s="71"/>
      <c r="K75" s="73"/>
      <c r="L75" s="74"/>
      <c r="M75" s="74"/>
      <c r="N75" s="74"/>
      <c r="O75" s="74"/>
      <c r="P75" s="74"/>
      <c r="Q75" s="74"/>
      <c r="R75" s="74"/>
      <c r="S75" s="74"/>
      <c r="T75" s="74"/>
      <c r="U75" s="74"/>
      <c r="V75" s="74"/>
      <c r="W75" s="74"/>
      <c r="X75" s="74"/>
      <c r="Y75" s="74"/>
      <c r="Z75" s="74"/>
      <c r="AA75" s="74"/>
      <c r="AB75" s="74"/>
      <c r="AC75" s="74"/>
      <c r="AD75" s="74"/>
      <c r="AE75" s="74"/>
      <c r="AF75" s="74"/>
      <c r="AG75" s="74"/>
    </row>
    <row r="76" spans="1:33" s="44" customFormat="1" x14ac:dyDescent="0.25">
      <c r="A76" s="41">
        <f t="shared" si="4"/>
        <v>57</v>
      </c>
      <c r="B76" s="43"/>
      <c r="C76" s="41"/>
      <c r="D76" s="2"/>
      <c r="E76" s="51" t="str" cm="1">
        <f t="array" ref="E76">IFERROR(INDEX('Lista de Apoio'!$A$2:$B$54,_xlfn.XMATCH(D76,'Lista de Apoio'!$A$2:$A$53,0,1),2),"")</f>
        <v/>
      </c>
      <c r="F76" s="3"/>
      <c r="G76" s="3"/>
      <c r="H76" s="11"/>
      <c r="I76" s="8">
        <f t="shared" si="1"/>
        <v>0</v>
      </c>
      <c r="J76" s="71"/>
      <c r="K76" s="73"/>
      <c r="L76" s="74"/>
      <c r="M76" s="74"/>
      <c r="N76" s="74"/>
      <c r="O76" s="74"/>
      <c r="P76" s="74"/>
      <c r="Q76" s="74"/>
      <c r="R76" s="74"/>
      <c r="S76" s="74"/>
      <c r="T76" s="74"/>
      <c r="U76" s="74"/>
      <c r="V76" s="74"/>
      <c r="W76" s="74"/>
      <c r="X76" s="74"/>
      <c r="Y76" s="74"/>
      <c r="Z76" s="74"/>
      <c r="AA76" s="74"/>
      <c r="AB76" s="74"/>
      <c r="AC76" s="74"/>
      <c r="AD76" s="74"/>
      <c r="AE76" s="74"/>
      <c r="AF76" s="74"/>
      <c r="AG76" s="74"/>
    </row>
    <row r="77" spans="1:33" s="44" customFormat="1" x14ac:dyDescent="0.25">
      <c r="A77" s="41">
        <f t="shared" si="4"/>
        <v>58</v>
      </c>
      <c r="B77" s="43"/>
      <c r="C77" s="41"/>
      <c r="D77" s="2"/>
      <c r="E77" s="51" t="str" cm="1">
        <f t="array" ref="E77">IFERROR(INDEX('Lista de Apoio'!$A$2:$B$54,_xlfn.XMATCH(D77,'Lista de Apoio'!$A$2:$A$53,0,1),2),"")</f>
        <v/>
      </c>
      <c r="F77" s="3"/>
      <c r="G77" s="3"/>
      <c r="H77" s="11"/>
      <c r="I77" s="8">
        <f t="shared" si="1"/>
        <v>0</v>
      </c>
      <c r="J77" s="71"/>
      <c r="K77" s="73"/>
      <c r="L77" s="74"/>
      <c r="M77" s="74"/>
      <c r="N77" s="74"/>
      <c r="O77" s="74"/>
      <c r="P77" s="74"/>
      <c r="Q77" s="74"/>
      <c r="R77" s="74"/>
      <c r="S77" s="74"/>
      <c r="T77" s="74"/>
      <c r="U77" s="74"/>
      <c r="V77" s="74"/>
      <c r="W77" s="74"/>
      <c r="X77" s="74"/>
      <c r="Y77" s="74"/>
      <c r="Z77" s="74"/>
      <c r="AA77" s="74"/>
      <c r="AB77" s="74"/>
      <c r="AC77" s="74"/>
      <c r="AD77" s="74"/>
      <c r="AE77" s="74"/>
      <c r="AF77" s="74"/>
      <c r="AG77" s="74"/>
    </row>
    <row r="78" spans="1:33" s="44" customFormat="1" x14ac:dyDescent="0.25">
      <c r="A78" s="41">
        <f t="shared" si="4"/>
        <v>59</v>
      </c>
      <c r="B78" s="43"/>
      <c r="C78" s="41"/>
      <c r="D78" s="2"/>
      <c r="E78" s="51" t="str" cm="1">
        <f t="array" ref="E78">IFERROR(INDEX('Lista de Apoio'!$A$2:$B$54,_xlfn.XMATCH(D78,'Lista de Apoio'!$A$2:$A$53,0,1),2),"")</f>
        <v/>
      </c>
      <c r="F78" s="3"/>
      <c r="G78" s="3"/>
      <c r="H78" s="11"/>
      <c r="I78" s="8">
        <f t="shared" si="1"/>
        <v>0</v>
      </c>
      <c r="J78" s="71"/>
      <c r="K78" s="73"/>
      <c r="L78" s="74"/>
      <c r="M78" s="74"/>
      <c r="N78" s="74"/>
      <c r="O78" s="74"/>
      <c r="P78" s="74"/>
      <c r="Q78" s="74"/>
      <c r="R78" s="74"/>
      <c r="S78" s="74"/>
      <c r="T78" s="74"/>
      <c r="U78" s="74"/>
      <c r="V78" s="74"/>
      <c r="W78" s="74"/>
      <c r="X78" s="74"/>
      <c r="Y78" s="74"/>
      <c r="Z78" s="74"/>
      <c r="AA78" s="74"/>
      <c r="AB78" s="74"/>
      <c r="AC78" s="74"/>
      <c r="AD78" s="74"/>
      <c r="AE78" s="74"/>
      <c r="AF78" s="74"/>
      <c r="AG78" s="74"/>
    </row>
    <row r="79" spans="1:33" s="44" customFormat="1" x14ac:dyDescent="0.25">
      <c r="A79" s="41">
        <f t="shared" si="4"/>
        <v>60</v>
      </c>
      <c r="B79" s="43"/>
      <c r="C79" s="41"/>
      <c r="D79" s="2"/>
      <c r="E79" s="51" t="str" cm="1">
        <f t="array" ref="E79">IFERROR(INDEX('Lista de Apoio'!$A$2:$B$54,_xlfn.XMATCH(D79,'Lista de Apoio'!$A$2:$A$53,0,1),2),"")</f>
        <v/>
      </c>
      <c r="F79" s="3"/>
      <c r="G79" s="3"/>
      <c r="H79" s="11"/>
      <c r="I79" s="8">
        <f t="shared" si="1"/>
        <v>0</v>
      </c>
      <c r="J79" s="71"/>
      <c r="K79" s="73"/>
      <c r="L79" s="74"/>
      <c r="M79" s="74"/>
      <c r="N79" s="74"/>
      <c r="O79" s="74"/>
      <c r="P79" s="74"/>
      <c r="Q79" s="74"/>
      <c r="R79" s="74"/>
      <c r="S79" s="74"/>
      <c r="T79" s="74"/>
      <c r="U79" s="74"/>
      <c r="V79" s="74"/>
      <c r="W79" s="74"/>
      <c r="X79" s="74"/>
      <c r="Y79" s="74"/>
      <c r="Z79" s="74"/>
      <c r="AA79" s="74"/>
      <c r="AB79" s="74"/>
      <c r="AC79" s="74"/>
      <c r="AD79" s="74"/>
      <c r="AE79" s="74"/>
      <c r="AF79" s="74"/>
      <c r="AG79" s="74"/>
    </row>
    <row r="80" spans="1:33" s="44" customFormat="1" x14ac:dyDescent="0.25">
      <c r="A80" s="41">
        <f t="shared" si="4"/>
        <v>61</v>
      </c>
      <c r="B80" s="43"/>
      <c r="C80" s="41"/>
      <c r="D80" s="2"/>
      <c r="E80" s="51" t="str" cm="1">
        <f t="array" ref="E80">IFERROR(INDEX('Lista de Apoio'!$A$2:$B$54,_xlfn.XMATCH(D80,'Lista de Apoio'!$A$2:$A$53,0,1),2),"")</f>
        <v/>
      </c>
      <c r="F80" s="3"/>
      <c r="G80" s="3"/>
      <c r="H80" s="11"/>
      <c r="I80" s="8">
        <f t="shared" si="1"/>
        <v>0</v>
      </c>
      <c r="J80" s="71"/>
      <c r="K80" s="73"/>
      <c r="L80" s="74"/>
      <c r="M80" s="74"/>
      <c r="N80" s="74"/>
      <c r="O80" s="74"/>
      <c r="P80" s="74"/>
      <c r="Q80" s="74"/>
      <c r="R80" s="74"/>
      <c r="S80" s="74"/>
      <c r="T80" s="74"/>
      <c r="U80" s="74"/>
      <c r="V80" s="74"/>
      <c r="W80" s="74"/>
      <c r="X80" s="74"/>
      <c r="Y80" s="74"/>
      <c r="Z80" s="74"/>
      <c r="AA80" s="74"/>
      <c r="AB80" s="74"/>
      <c r="AC80" s="74"/>
      <c r="AD80" s="74"/>
      <c r="AE80" s="74"/>
      <c r="AF80" s="74"/>
      <c r="AG80" s="74"/>
    </row>
    <row r="81" spans="1:33" s="44" customFormat="1" x14ac:dyDescent="0.25">
      <c r="A81" s="41">
        <f t="shared" si="4"/>
        <v>62</v>
      </c>
      <c r="B81" s="43"/>
      <c r="C81" s="41"/>
      <c r="D81" s="2"/>
      <c r="E81" s="51" t="str" cm="1">
        <f t="array" ref="E81">IFERROR(INDEX('Lista de Apoio'!$A$2:$B$54,_xlfn.XMATCH(D81,'Lista de Apoio'!$A$2:$A$53,0,1),2),"")</f>
        <v/>
      </c>
      <c r="F81" s="3"/>
      <c r="G81" s="3"/>
      <c r="H81" s="11"/>
      <c r="I81" s="8">
        <f t="shared" si="1"/>
        <v>0</v>
      </c>
      <c r="J81" s="71"/>
      <c r="K81" s="73"/>
      <c r="L81" s="74"/>
      <c r="M81" s="74"/>
      <c r="N81" s="74"/>
      <c r="O81" s="74"/>
      <c r="P81" s="74"/>
      <c r="Q81" s="74"/>
      <c r="R81" s="74"/>
      <c r="S81" s="74"/>
      <c r="T81" s="74"/>
      <c r="U81" s="74"/>
      <c r="V81" s="74"/>
      <c r="W81" s="74"/>
      <c r="X81" s="74"/>
      <c r="Y81" s="74"/>
      <c r="Z81" s="74"/>
      <c r="AA81" s="74"/>
      <c r="AB81" s="74"/>
      <c r="AC81" s="74"/>
      <c r="AD81" s="74"/>
      <c r="AE81" s="74"/>
      <c r="AF81" s="74"/>
      <c r="AG81" s="74"/>
    </row>
    <row r="82" spans="1:33" s="44" customFormat="1" x14ac:dyDescent="0.25">
      <c r="A82" s="41">
        <f t="shared" si="4"/>
        <v>63</v>
      </c>
      <c r="B82" s="43"/>
      <c r="C82" s="41"/>
      <c r="D82" s="2"/>
      <c r="E82" s="51" t="str" cm="1">
        <f t="array" ref="E82">IFERROR(INDEX('Lista de Apoio'!$A$2:$B$54,_xlfn.XMATCH(D82,'Lista de Apoio'!$A$2:$A$53,0,1),2),"")</f>
        <v/>
      </c>
      <c r="F82" s="3"/>
      <c r="G82" s="3"/>
      <c r="H82" s="11"/>
      <c r="I82" s="8">
        <f t="shared" si="1"/>
        <v>0</v>
      </c>
      <c r="J82" s="71"/>
      <c r="K82" s="73"/>
      <c r="L82" s="74"/>
      <c r="M82" s="74"/>
      <c r="N82" s="74"/>
      <c r="O82" s="74"/>
      <c r="P82" s="74"/>
      <c r="Q82" s="74"/>
      <c r="R82" s="74"/>
      <c r="S82" s="74"/>
      <c r="T82" s="74"/>
      <c r="U82" s="74"/>
      <c r="V82" s="74"/>
      <c r="W82" s="74"/>
      <c r="X82" s="74"/>
      <c r="Y82" s="74"/>
      <c r="Z82" s="74"/>
      <c r="AA82" s="74"/>
      <c r="AB82" s="74"/>
      <c r="AC82" s="74"/>
      <c r="AD82" s="74"/>
      <c r="AE82" s="74"/>
      <c r="AF82" s="74"/>
      <c r="AG82" s="74"/>
    </row>
    <row r="83" spans="1:33" s="44" customFormat="1" x14ac:dyDescent="0.25">
      <c r="A83" s="41">
        <f t="shared" si="4"/>
        <v>64</v>
      </c>
      <c r="B83" s="43"/>
      <c r="C83" s="41"/>
      <c r="D83" s="2"/>
      <c r="E83" s="51" t="str" cm="1">
        <f t="array" ref="E83">IFERROR(INDEX('Lista de Apoio'!$A$2:$B$54,_xlfn.XMATCH(D83,'Lista de Apoio'!$A$2:$A$53,0,1),2),"")</f>
        <v/>
      </c>
      <c r="F83" s="3"/>
      <c r="G83" s="3"/>
      <c r="H83" s="11"/>
      <c r="I83" s="8">
        <f t="shared" si="1"/>
        <v>0</v>
      </c>
      <c r="J83" s="71"/>
      <c r="K83" s="73"/>
      <c r="L83" s="74"/>
      <c r="M83" s="74"/>
      <c r="N83" s="74"/>
      <c r="O83" s="74"/>
      <c r="P83" s="74"/>
      <c r="Q83" s="74"/>
      <c r="R83" s="74"/>
      <c r="S83" s="74"/>
      <c r="T83" s="74"/>
      <c r="U83" s="74"/>
      <c r="V83" s="74"/>
      <c r="W83" s="74"/>
      <c r="X83" s="74"/>
      <c r="Y83" s="74"/>
      <c r="Z83" s="74"/>
      <c r="AA83" s="74"/>
      <c r="AB83" s="74"/>
      <c r="AC83" s="74"/>
      <c r="AD83" s="74"/>
      <c r="AE83" s="74"/>
      <c r="AF83" s="74"/>
      <c r="AG83" s="74"/>
    </row>
    <row r="84" spans="1:33" s="44" customFormat="1" x14ac:dyDescent="0.25">
      <c r="A84" s="41">
        <f t="shared" si="4"/>
        <v>65</v>
      </c>
      <c r="B84" s="43"/>
      <c r="C84" s="41"/>
      <c r="D84" s="2"/>
      <c r="E84" s="51" t="str" cm="1">
        <f t="array" ref="E84">IFERROR(INDEX('Lista de Apoio'!$A$2:$B$54,_xlfn.XMATCH(D84,'Lista de Apoio'!$A$2:$A$53,0,1),2),"")</f>
        <v/>
      </c>
      <c r="F84" s="3"/>
      <c r="G84" s="3"/>
      <c r="H84" s="11"/>
      <c r="I84" s="8">
        <f t="shared" si="1"/>
        <v>0</v>
      </c>
      <c r="J84" s="71"/>
      <c r="K84" s="73"/>
      <c r="L84" s="74"/>
      <c r="M84" s="74"/>
      <c r="N84" s="74"/>
      <c r="O84" s="74"/>
      <c r="P84" s="74"/>
      <c r="Q84" s="74"/>
      <c r="R84" s="74"/>
      <c r="S84" s="74"/>
      <c r="T84" s="74"/>
      <c r="U84" s="74"/>
      <c r="V84" s="74"/>
      <c r="W84" s="74"/>
      <c r="X84" s="74"/>
      <c r="Y84" s="74"/>
      <c r="Z84" s="74"/>
      <c r="AA84" s="74"/>
      <c r="AB84" s="74"/>
      <c r="AC84" s="74"/>
      <c r="AD84" s="74"/>
      <c r="AE84" s="74"/>
      <c r="AF84" s="74"/>
      <c r="AG84" s="74"/>
    </row>
    <row r="85" spans="1:33" s="44" customFormat="1" x14ac:dyDescent="0.25">
      <c r="A85" s="41">
        <f t="shared" si="4"/>
        <v>66</v>
      </c>
      <c r="B85" s="43"/>
      <c r="C85" s="41"/>
      <c r="D85" s="2"/>
      <c r="E85" s="51" t="str" cm="1">
        <f t="array" ref="E85">IFERROR(INDEX('Lista de Apoio'!$A$2:$B$54,_xlfn.XMATCH(D85,'Lista de Apoio'!$A$2:$A$53,0,1),2),"")</f>
        <v/>
      </c>
      <c r="F85" s="3"/>
      <c r="G85" s="3"/>
      <c r="H85" s="11"/>
      <c r="I85" s="8">
        <f t="shared" ref="I85:I119" si="5">G85*H85</f>
        <v>0</v>
      </c>
      <c r="J85" s="71"/>
      <c r="K85" s="73"/>
      <c r="L85" s="74"/>
      <c r="M85" s="74"/>
      <c r="N85" s="74"/>
      <c r="O85" s="74"/>
      <c r="P85" s="74"/>
      <c r="Q85" s="74"/>
      <c r="R85" s="74"/>
      <c r="S85" s="74"/>
      <c r="T85" s="74"/>
      <c r="U85" s="74"/>
      <c r="V85" s="74"/>
      <c r="W85" s="74"/>
      <c r="X85" s="74"/>
      <c r="Y85" s="74"/>
      <c r="Z85" s="74"/>
      <c r="AA85" s="74"/>
      <c r="AB85" s="74"/>
      <c r="AC85" s="74"/>
      <c r="AD85" s="74"/>
      <c r="AE85" s="74"/>
      <c r="AF85" s="74"/>
      <c r="AG85" s="74"/>
    </row>
    <row r="86" spans="1:33" s="44" customFormat="1" x14ac:dyDescent="0.25">
      <c r="A86" s="41">
        <f t="shared" si="4"/>
        <v>67</v>
      </c>
      <c r="B86" s="43"/>
      <c r="C86" s="41"/>
      <c r="D86" s="2"/>
      <c r="E86" s="51" t="str" cm="1">
        <f t="array" ref="E86">IFERROR(INDEX('Lista de Apoio'!$A$2:$B$54,_xlfn.XMATCH(D86,'Lista de Apoio'!$A$2:$A$53,0,1),2),"")</f>
        <v/>
      </c>
      <c r="F86" s="3"/>
      <c r="G86" s="3"/>
      <c r="H86" s="11"/>
      <c r="I86" s="8">
        <f t="shared" si="5"/>
        <v>0</v>
      </c>
      <c r="J86" s="71"/>
      <c r="K86" s="73"/>
      <c r="L86" s="74"/>
      <c r="M86" s="74"/>
      <c r="N86" s="74"/>
      <c r="O86" s="74"/>
      <c r="P86" s="74"/>
      <c r="Q86" s="74"/>
      <c r="R86" s="74"/>
      <c r="S86" s="74"/>
      <c r="T86" s="74"/>
      <c r="U86" s="74"/>
      <c r="V86" s="74"/>
      <c r="W86" s="74"/>
      <c r="X86" s="74"/>
      <c r="Y86" s="74"/>
      <c r="Z86" s="74"/>
      <c r="AA86" s="74"/>
      <c r="AB86" s="74"/>
      <c r="AC86" s="74"/>
      <c r="AD86" s="74"/>
      <c r="AE86" s="74"/>
      <c r="AF86" s="74"/>
      <c r="AG86" s="74"/>
    </row>
    <row r="87" spans="1:33" s="44" customFormat="1" x14ac:dyDescent="0.25">
      <c r="A87" s="41">
        <f t="shared" si="4"/>
        <v>68</v>
      </c>
      <c r="B87" s="43"/>
      <c r="C87" s="41"/>
      <c r="D87" s="2"/>
      <c r="E87" s="51" t="str" cm="1">
        <f t="array" ref="E87">IFERROR(INDEX('Lista de Apoio'!$A$2:$B$54,_xlfn.XMATCH(D87,'Lista de Apoio'!$A$2:$A$53,0,1),2),"")</f>
        <v/>
      </c>
      <c r="F87" s="3"/>
      <c r="G87" s="3"/>
      <c r="H87" s="11"/>
      <c r="I87" s="8">
        <f t="shared" si="5"/>
        <v>0</v>
      </c>
      <c r="J87" s="71"/>
      <c r="K87" s="73"/>
      <c r="L87" s="74"/>
      <c r="M87" s="74"/>
      <c r="N87" s="74"/>
      <c r="O87" s="74"/>
      <c r="P87" s="74"/>
      <c r="Q87" s="74"/>
      <c r="R87" s="74"/>
      <c r="S87" s="74"/>
      <c r="T87" s="74"/>
      <c r="U87" s="74"/>
      <c r="V87" s="74"/>
      <c r="W87" s="74"/>
      <c r="X87" s="74"/>
      <c r="Y87" s="74"/>
      <c r="Z87" s="74"/>
      <c r="AA87" s="74"/>
      <c r="AB87" s="74"/>
      <c r="AC87" s="74"/>
      <c r="AD87" s="74"/>
      <c r="AE87" s="74"/>
      <c r="AF87" s="74"/>
      <c r="AG87" s="74"/>
    </row>
    <row r="88" spans="1:33" s="44" customFormat="1" x14ac:dyDescent="0.25">
      <c r="A88" s="41">
        <f t="shared" si="4"/>
        <v>69</v>
      </c>
      <c r="B88" s="43"/>
      <c r="C88" s="41"/>
      <c r="D88" s="2"/>
      <c r="E88" s="51" t="str" cm="1">
        <f t="array" ref="E88">IFERROR(INDEX('Lista de Apoio'!$A$2:$B$54,_xlfn.XMATCH(D88,'Lista de Apoio'!$A$2:$A$53,0,1),2),"")</f>
        <v/>
      </c>
      <c r="F88" s="3"/>
      <c r="G88" s="3"/>
      <c r="H88" s="11"/>
      <c r="I88" s="8">
        <f t="shared" si="5"/>
        <v>0</v>
      </c>
      <c r="J88" s="71"/>
      <c r="K88" s="73"/>
      <c r="L88" s="74"/>
      <c r="M88" s="74"/>
      <c r="N88" s="74"/>
      <c r="O88" s="74"/>
      <c r="P88" s="74"/>
      <c r="Q88" s="74"/>
      <c r="R88" s="74"/>
      <c r="S88" s="74"/>
      <c r="T88" s="74"/>
      <c r="U88" s="74"/>
      <c r="V88" s="74"/>
      <c r="W88" s="74"/>
      <c r="X88" s="74"/>
      <c r="Y88" s="74"/>
      <c r="Z88" s="74"/>
      <c r="AA88" s="74"/>
      <c r="AB88" s="74"/>
      <c r="AC88" s="74"/>
      <c r="AD88" s="74"/>
      <c r="AE88" s="74"/>
      <c r="AF88" s="74"/>
      <c r="AG88" s="74"/>
    </row>
    <row r="89" spans="1:33" s="44" customFormat="1" x14ac:dyDescent="0.25">
      <c r="A89" s="41">
        <f t="shared" si="4"/>
        <v>70</v>
      </c>
      <c r="B89" s="43"/>
      <c r="C89" s="41"/>
      <c r="D89" s="2"/>
      <c r="E89" s="51" t="str" cm="1">
        <f t="array" ref="E89">IFERROR(INDEX('Lista de Apoio'!$A$2:$B$54,_xlfn.XMATCH(D89,'Lista de Apoio'!$A$2:$A$53,0,1),2),"")</f>
        <v/>
      </c>
      <c r="F89" s="3"/>
      <c r="G89" s="3"/>
      <c r="H89" s="11"/>
      <c r="I89" s="8">
        <f t="shared" si="5"/>
        <v>0</v>
      </c>
      <c r="J89" s="71"/>
      <c r="K89" s="73"/>
      <c r="L89" s="74"/>
      <c r="M89" s="74"/>
      <c r="N89" s="74"/>
      <c r="O89" s="74"/>
      <c r="P89" s="74"/>
      <c r="Q89" s="74"/>
      <c r="R89" s="74"/>
      <c r="S89" s="74"/>
      <c r="T89" s="74"/>
      <c r="U89" s="74"/>
      <c r="V89" s="74"/>
      <c r="W89" s="74"/>
      <c r="X89" s="74"/>
      <c r="Y89" s="74"/>
      <c r="Z89" s="74"/>
      <c r="AA89" s="74"/>
      <c r="AB89" s="74"/>
      <c r="AC89" s="74"/>
      <c r="AD89" s="74"/>
      <c r="AE89" s="74"/>
      <c r="AF89" s="74"/>
      <c r="AG89" s="74"/>
    </row>
    <row r="90" spans="1:33" s="44" customFormat="1" x14ac:dyDescent="0.25">
      <c r="A90" s="41">
        <f t="shared" si="4"/>
        <v>71</v>
      </c>
      <c r="B90" s="43"/>
      <c r="C90" s="41"/>
      <c r="D90" s="2"/>
      <c r="E90" s="51" t="str" cm="1">
        <f t="array" ref="E90">IFERROR(INDEX('Lista de Apoio'!$A$2:$B$54,_xlfn.XMATCH(D90,'Lista de Apoio'!$A$2:$A$53,0,1),2),"")</f>
        <v/>
      </c>
      <c r="F90" s="3"/>
      <c r="G90" s="3"/>
      <c r="H90" s="11"/>
      <c r="I90" s="8">
        <f t="shared" si="5"/>
        <v>0</v>
      </c>
      <c r="J90" s="71"/>
      <c r="K90" s="73"/>
      <c r="L90" s="74"/>
      <c r="M90" s="74"/>
      <c r="N90" s="74"/>
      <c r="O90" s="74"/>
      <c r="P90" s="74"/>
      <c r="Q90" s="74"/>
      <c r="R90" s="74"/>
      <c r="S90" s="74"/>
      <c r="T90" s="74"/>
      <c r="U90" s="74"/>
      <c r="V90" s="74"/>
      <c r="W90" s="74"/>
      <c r="X90" s="74"/>
      <c r="Y90" s="74"/>
      <c r="Z90" s="74"/>
      <c r="AA90" s="74"/>
      <c r="AB90" s="74"/>
      <c r="AC90" s="74"/>
      <c r="AD90" s="74"/>
      <c r="AE90" s="74"/>
      <c r="AF90" s="74"/>
      <c r="AG90" s="74"/>
    </row>
    <row r="91" spans="1:33" s="44" customFormat="1" x14ac:dyDescent="0.25">
      <c r="A91" s="41">
        <f t="shared" si="4"/>
        <v>72</v>
      </c>
      <c r="B91" s="43"/>
      <c r="C91" s="41"/>
      <c r="D91" s="2"/>
      <c r="E91" s="51" t="str" cm="1">
        <f t="array" ref="E91">IFERROR(INDEX('Lista de Apoio'!$A$2:$B$54,_xlfn.XMATCH(D91,'Lista de Apoio'!$A$2:$A$53,0,1),2),"")</f>
        <v/>
      </c>
      <c r="F91" s="3"/>
      <c r="G91" s="3"/>
      <c r="H91" s="11"/>
      <c r="I91" s="8">
        <f t="shared" si="5"/>
        <v>0</v>
      </c>
      <c r="J91" s="71"/>
      <c r="K91" s="73"/>
      <c r="L91" s="74"/>
      <c r="M91" s="74"/>
      <c r="N91" s="74"/>
      <c r="O91" s="74"/>
      <c r="P91" s="74"/>
      <c r="Q91" s="74"/>
      <c r="R91" s="74"/>
      <c r="S91" s="74"/>
      <c r="T91" s="74"/>
      <c r="U91" s="74"/>
      <c r="V91" s="74"/>
      <c r="W91" s="74"/>
      <c r="X91" s="74"/>
      <c r="Y91" s="74"/>
      <c r="Z91" s="74"/>
      <c r="AA91" s="74"/>
      <c r="AB91" s="74"/>
      <c r="AC91" s="74"/>
      <c r="AD91" s="74"/>
      <c r="AE91" s="74"/>
      <c r="AF91" s="74"/>
      <c r="AG91" s="74"/>
    </row>
    <row r="92" spans="1:33" s="44" customFormat="1" x14ac:dyDescent="0.25">
      <c r="A92" s="41">
        <f t="shared" si="4"/>
        <v>73</v>
      </c>
      <c r="B92" s="43"/>
      <c r="C92" s="41"/>
      <c r="D92" s="2"/>
      <c r="E92" s="51" t="str" cm="1">
        <f t="array" ref="E92">IFERROR(INDEX('Lista de Apoio'!$A$2:$B$54,_xlfn.XMATCH(D92,'Lista de Apoio'!$A$2:$A$53,0,1),2),"")</f>
        <v/>
      </c>
      <c r="F92" s="3"/>
      <c r="G92" s="3"/>
      <c r="H92" s="11"/>
      <c r="I92" s="8">
        <f t="shared" si="5"/>
        <v>0</v>
      </c>
      <c r="J92" s="71"/>
      <c r="K92" s="73"/>
      <c r="L92" s="74"/>
      <c r="M92" s="74"/>
      <c r="N92" s="74"/>
      <c r="O92" s="74"/>
      <c r="P92" s="74"/>
      <c r="Q92" s="74"/>
      <c r="R92" s="74"/>
      <c r="S92" s="74"/>
      <c r="T92" s="74"/>
      <c r="U92" s="74"/>
      <c r="V92" s="74"/>
      <c r="W92" s="74"/>
      <c r="X92" s="74"/>
      <c r="Y92" s="74"/>
      <c r="Z92" s="74"/>
      <c r="AA92" s="74"/>
      <c r="AB92" s="74"/>
      <c r="AC92" s="74"/>
      <c r="AD92" s="74"/>
      <c r="AE92" s="74"/>
      <c r="AF92" s="74"/>
      <c r="AG92" s="74"/>
    </row>
    <row r="93" spans="1:33" s="44" customFormat="1" x14ac:dyDescent="0.25">
      <c r="A93" s="41">
        <f t="shared" si="4"/>
        <v>74</v>
      </c>
      <c r="B93" s="43"/>
      <c r="C93" s="41"/>
      <c r="D93" s="2"/>
      <c r="E93" s="51" t="str" cm="1">
        <f t="array" ref="E93">IFERROR(INDEX('Lista de Apoio'!$A$2:$B$54,_xlfn.XMATCH(D93,'Lista de Apoio'!$A$2:$A$53,0,1),2),"")</f>
        <v/>
      </c>
      <c r="F93" s="3"/>
      <c r="G93" s="3"/>
      <c r="H93" s="11"/>
      <c r="I93" s="8">
        <f t="shared" si="5"/>
        <v>0</v>
      </c>
      <c r="J93" s="71"/>
      <c r="K93" s="73"/>
      <c r="L93" s="74"/>
      <c r="M93" s="74"/>
      <c r="N93" s="74"/>
      <c r="O93" s="74"/>
      <c r="P93" s="74"/>
      <c r="Q93" s="74"/>
      <c r="R93" s="74"/>
      <c r="S93" s="74"/>
      <c r="T93" s="74"/>
      <c r="U93" s="74"/>
      <c r="V93" s="74"/>
      <c r="W93" s="74"/>
      <c r="X93" s="74"/>
      <c r="Y93" s="74"/>
      <c r="Z93" s="74"/>
      <c r="AA93" s="74"/>
      <c r="AB93" s="74"/>
      <c r="AC93" s="74"/>
      <c r="AD93" s="74"/>
      <c r="AE93" s="74"/>
      <c r="AF93" s="74"/>
      <c r="AG93" s="74"/>
    </row>
    <row r="94" spans="1:33" s="44" customFormat="1" x14ac:dyDescent="0.25">
      <c r="A94" s="41">
        <f t="shared" si="4"/>
        <v>75</v>
      </c>
      <c r="B94" s="43"/>
      <c r="C94" s="41"/>
      <c r="D94" s="2"/>
      <c r="E94" s="51" t="str" cm="1">
        <f t="array" ref="E94">IFERROR(INDEX('Lista de Apoio'!$A$2:$B$54,_xlfn.XMATCH(D94,'Lista de Apoio'!$A$2:$A$53,0,1),2),"")</f>
        <v/>
      </c>
      <c r="F94" s="3"/>
      <c r="G94" s="3"/>
      <c r="H94" s="11"/>
      <c r="I94" s="8">
        <f t="shared" si="5"/>
        <v>0</v>
      </c>
      <c r="J94" s="71"/>
      <c r="K94" s="73"/>
      <c r="L94" s="74"/>
      <c r="M94" s="74"/>
      <c r="N94" s="74"/>
      <c r="O94" s="74"/>
      <c r="P94" s="74"/>
      <c r="Q94" s="74"/>
      <c r="R94" s="74"/>
      <c r="S94" s="74"/>
      <c r="T94" s="74"/>
      <c r="U94" s="74"/>
      <c r="V94" s="74"/>
      <c r="W94" s="74"/>
      <c r="X94" s="74"/>
      <c r="Y94" s="74"/>
      <c r="Z94" s="74"/>
      <c r="AA94" s="74"/>
      <c r="AB94" s="74"/>
      <c r="AC94" s="74"/>
      <c r="AD94" s="74"/>
      <c r="AE94" s="74"/>
      <c r="AF94" s="74"/>
      <c r="AG94" s="74"/>
    </row>
    <row r="95" spans="1:33" s="44" customFormat="1" x14ac:dyDescent="0.25">
      <c r="A95" s="41">
        <f t="shared" si="4"/>
        <v>76</v>
      </c>
      <c r="B95" s="43"/>
      <c r="C95" s="41"/>
      <c r="D95" s="2"/>
      <c r="E95" s="51" t="str" cm="1">
        <f t="array" ref="E95">IFERROR(INDEX('Lista de Apoio'!$A$2:$B$54,_xlfn.XMATCH(D95,'Lista de Apoio'!$A$2:$A$53,0,1),2),"")</f>
        <v/>
      </c>
      <c r="F95" s="3"/>
      <c r="G95" s="3"/>
      <c r="H95" s="11"/>
      <c r="I95" s="8">
        <f t="shared" si="5"/>
        <v>0</v>
      </c>
      <c r="J95" s="71"/>
      <c r="K95" s="73"/>
      <c r="L95" s="74"/>
      <c r="M95" s="74"/>
      <c r="N95" s="74"/>
      <c r="O95" s="74"/>
      <c r="P95" s="74"/>
      <c r="Q95" s="74"/>
      <c r="R95" s="74"/>
      <c r="S95" s="74"/>
      <c r="T95" s="74"/>
      <c r="U95" s="74"/>
      <c r="V95" s="74"/>
      <c r="W95" s="74"/>
      <c r="X95" s="74"/>
      <c r="Y95" s="74"/>
      <c r="Z95" s="74"/>
      <c r="AA95" s="74"/>
      <c r="AB95" s="74"/>
      <c r="AC95" s="74"/>
      <c r="AD95" s="74"/>
      <c r="AE95" s="74"/>
      <c r="AF95" s="74"/>
      <c r="AG95" s="74"/>
    </row>
    <row r="96" spans="1:33" s="44" customFormat="1" x14ac:dyDescent="0.25">
      <c r="A96" s="41">
        <f t="shared" si="4"/>
        <v>77</v>
      </c>
      <c r="B96" s="43"/>
      <c r="C96" s="41"/>
      <c r="D96" s="2"/>
      <c r="E96" s="51" t="str" cm="1">
        <f t="array" ref="E96">IFERROR(INDEX('Lista de Apoio'!$A$2:$B$54,_xlfn.XMATCH(D96,'Lista de Apoio'!$A$2:$A$53,0,1),2),"")</f>
        <v/>
      </c>
      <c r="F96" s="3"/>
      <c r="G96" s="3"/>
      <c r="H96" s="11"/>
      <c r="I96" s="8">
        <f t="shared" si="5"/>
        <v>0</v>
      </c>
      <c r="J96" s="71"/>
      <c r="K96" s="73"/>
      <c r="L96" s="74"/>
      <c r="M96" s="74"/>
      <c r="N96" s="74"/>
      <c r="O96" s="74"/>
      <c r="P96" s="74"/>
      <c r="Q96" s="74"/>
      <c r="R96" s="74"/>
      <c r="S96" s="74"/>
      <c r="T96" s="74"/>
      <c r="U96" s="74"/>
      <c r="V96" s="74"/>
      <c r="W96" s="74"/>
      <c r="X96" s="74"/>
      <c r="Y96" s="74"/>
      <c r="Z96" s="74"/>
      <c r="AA96" s="74"/>
      <c r="AB96" s="74"/>
      <c r="AC96" s="74"/>
      <c r="AD96" s="74"/>
      <c r="AE96" s="74"/>
      <c r="AF96" s="74"/>
      <c r="AG96" s="74"/>
    </row>
    <row r="97" spans="1:33" s="44" customFormat="1" x14ac:dyDescent="0.25">
      <c r="A97" s="41">
        <f t="shared" si="4"/>
        <v>78</v>
      </c>
      <c r="B97" s="43"/>
      <c r="C97" s="41"/>
      <c r="D97" s="2"/>
      <c r="E97" s="51" t="str" cm="1">
        <f t="array" ref="E97">IFERROR(INDEX('Lista de Apoio'!$A$2:$B$54,_xlfn.XMATCH(D97,'Lista de Apoio'!$A$2:$A$53,0,1),2),"")</f>
        <v/>
      </c>
      <c r="F97" s="3"/>
      <c r="G97" s="3"/>
      <c r="H97" s="11"/>
      <c r="I97" s="8">
        <f t="shared" si="5"/>
        <v>0</v>
      </c>
      <c r="J97" s="71"/>
      <c r="K97" s="73"/>
      <c r="L97" s="74"/>
      <c r="M97" s="74"/>
      <c r="N97" s="74"/>
      <c r="O97" s="74"/>
      <c r="P97" s="74"/>
      <c r="Q97" s="74"/>
      <c r="R97" s="74"/>
      <c r="S97" s="74"/>
      <c r="T97" s="74"/>
      <c r="U97" s="74"/>
      <c r="V97" s="74"/>
      <c r="W97" s="74"/>
      <c r="X97" s="74"/>
      <c r="Y97" s="74"/>
      <c r="Z97" s="74"/>
      <c r="AA97" s="74"/>
      <c r="AB97" s="74"/>
      <c r="AC97" s="74"/>
      <c r="AD97" s="74"/>
      <c r="AE97" s="74"/>
      <c r="AF97" s="74"/>
      <c r="AG97" s="74"/>
    </row>
    <row r="98" spans="1:33" s="44" customFormat="1" x14ac:dyDescent="0.25">
      <c r="A98" s="41">
        <f t="shared" si="4"/>
        <v>79</v>
      </c>
      <c r="B98" s="43"/>
      <c r="C98" s="41"/>
      <c r="D98" s="2"/>
      <c r="E98" s="51" t="str" cm="1">
        <f t="array" ref="E98">IFERROR(INDEX('Lista de Apoio'!$A$2:$B$54,_xlfn.XMATCH(D98,'Lista de Apoio'!$A$2:$A$53,0,1),2),"")</f>
        <v/>
      </c>
      <c r="F98" s="3"/>
      <c r="G98" s="3"/>
      <c r="H98" s="11"/>
      <c r="I98" s="8">
        <f t="shared" si="5"/>
        <v>0</v>
      </c>
      <c r="J98" s="71"/>
      <c r="K98" s="73"/>
      <c r="L98" s="74"/>
      <c r="M98" s="74"/>
      <c r="N98" s="74"/>
      <c r="O98" s="74"/>
      <c r="P98" s="74"/>
      <c r="Q98" s="74"/>
      <c r="R98" s="74"/>
      <c r="S98" s="74"/>
      <c r="T98" s="74"/>
      <c r="U98" s="74"/>
      <c r="V98" s="74"/>
      <c r="W98" s="74"/>
      <c r="X98" s="74"/>
      <c r="Y98" s="74"/>
      <c r="Z98" s="74"/>
      <c r="AA98" s="74"/>
      <c r="AB98" s="74"/>
      <c r="AC98" s="74"/>
      <c r="AD98" s="74"/>
      <c r="AE98" s="74"/>
      <c r="AF98" s="74"/>
      <c r="AG98" s="74"/>
    </row>
    <row r="99" spans="1:33" s="44" customFormat="1" x14ac:dyDescent="0.25">
      <c r="A99" s="41">
        <f t="shared" si="4"/>
        <v>80</v>
      </c>
      <c r="B99" s="43"/>
      <c r="C99" s="41"/>
      <c r="D99" s="2"/>
      <c r="E99" s="51" t="str" cm="1">
        <f t="array" ref="E99">IFERROR(INDEX('Lista de Apoio'!$A$2:$B$54,_xlfn.XMATCH(D99,'Lista de Apoio'!$A$2:$A$53,0,1),2),"")</f>
        <v/>
      </c>
      <c r="F99" s="3"/>
      <c r="G99" s="3"/>
      <c r="H99" s="11"/>
      <c r="I99" s="8">
        <f t="shared" si="5"/>
        <v>0</v>
      </c>
      <c r="J99" s="71"/>
      <c r="K99" s="73"/>
      <c r="L99" s="74"/>
      <c r="M99" s="74"/>
      <c r="N99" s="74"/>
      <c r="O99" s="74"/>
      <c r="P99" s="74"/>
      <c r="Q99" s="74"/>
      <c r="R99" s="74"/>
      <c r="S99" s="74"/>
      <c r="T99" s="74"/>
      <c r="U99" s="74"/>
      <c r="V99" s="74"/>
      <c r="W99" s="74"/>
      <c r="X99" s="74"/>
      <c r="Y99" s="74"/>
      <c r="Z99" s="74"/>
      <c r="AA99" s="74"/>
      <c r="AB99" s="74"/>
      <c r="AC99" s="74"/>
      <c r="AD99" s="74"/>
      <c r="AE99" s="74"/>
      <c r="AF99" s="74"/>
      <c r="AG99" s="74"/>
    </row>
    <row r="100" spans="1:33" x14ac:dyDescent="0.25">
      <c r="A100" s="41">
        <f t="shared" si="4"/>
        <v>81</v>
      </c>
      <c r="B100" s="41"/>
      <c r="C100" s="41"/>
      <c r="D100" s="2"/>
      <c r="E100" s="51" t="str" cm="1">
        <f t="array" ref="E100">IFERROR(INDEX('Lista de Apoio'!$A$2:$B$54,_xlfn.XMATCH(D100,'Lista de Apoio'!$A$2:$A$53,0,1),2),"")</f>
        <v/>
      </c>
      <c r="F100" s="3"/>
      <c r="G100" s="4"/>
      <c r="H100" s="10"/>
      <c r="I100" s="8">
        <f t="shared" si="5"/>
        <v>0</v>
      </c>
      <c r="J100" s="71"/>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row>
    <row r="101" spans="1:33" x14ac:dyDescent="0.25">
      <c r="A101" s="41">
        <f t="shared" si="4"/>
        <v>82</v>
      </c>
      <c r="B101" s="41"/>
      <c r="C101" s="41"/>
      <c r="D101" s="2"/>
      <c r="E101" s="51" t="str" cm="1">
        <f t="array" ref="E101">IFERROR(INDEX('Lista de Apoio'!$A$2:$B$54,_xlfn.XMATCH(D101,'Lista de Apoio'!$A$2:$A$53,0,1),2),"")</f>
        <v/>
      </c>
      <c r="F101" s="3"/>
      <c r="G101" s="4"/>
      <c r="H101" s="10"/>
      <c r="I101" s="8">
        <f t="shared" si="5"/>
        <v>0</v>
      </c>
      <c r="J101" s="71"/>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row>
    <row r="102" spans="1:33" x14ac:dyDescent="0.25">
      <c r="A102" s="41">
        <f t="shared" si="4"/>
        <v>83</v>
      </c>
      <c r="B102" s="41"/>
      <c r="C102" s="41"/>
      <c r="D102" s="2"/>
      <c r="E102" s="51" t="str" cm="1">
        <f t="array" ref="E102">IFERROR(INDEX('Lista de Apoio'!$A$2:$B$54,_xlfn.XMATCH(D102,'Lista de Apoio'!$A$2:$A$53,0,1),2),"")</f>
        <v/>
      </c>
      <c r="F102" s="3"/>
      <c r="G102" s="4"/>
      <c r="H102" s="10"/>
      <c r="I102" s="8">
        <f t="shared" si="5"/>
        <v>0</v>
      </c>
      <c r="J102" s="71"/>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row>
    <row r="103" spans="1:33" x14ac:dyDescent="0.25">
      <c r="A103" s="41">
        <f t="shared" si="4"/>
        <v>84</v>
      </c>
      <c r="B103" s="41"/>
      <c r="C103" s="41"/>
      <c r="D103" s="2"/>
      <c r="E103" s="51" t="str" cm="1">
        <f t="array" ref="E103">IFERROR(INDEX('Lista de Apoio'!$A$2:$B$54,_xlfn.XMATCH(D103,'Lista de Apoio'!$A$2:$A$53,0,1),2),"")</f>
        <v/>
      </c>
      <c r="F103" s="3"/>
      <c r="G103" s="4"/>
      <c r="H103" s="10"/>
      <c r="I103" s="8">
        <f t="shared" si="5"/>
        <v>0</v>
      </c>
      <c r="J103" s="71"/>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row>
    <row r="104" spans="1:33" x14ac:dyDescent="0.25">
      <c r="A104" s="41">
        <f t="shared" si="4"/>
        <v>85</v>
      </c>
      <c r="B104" s="41"/>
      <c r="C104" s="41"/>
      <c r="D104" s="2"/>
      <c r="E104" s="51" t="str" cm="1">
        <f t="array" ref="E104">IFERROR(INDEX('Lista de Apoio'!$A$2:$B$54,_xlfn.XMATCH(D104,'Lista de Apoio'!$A$2:$A$53,0,1),2),"")</f>
        <v/>
      </c>
      <c r="F104" s="3"/>
      <c r="G104" s="4"/>
      <c r="H104" s="10"/>
      <c r="I104" s="8">
        <f t="shared" si="5"/>
        <v>0</v>
      </c>
      <c r="J104" s="71"/>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row>
    <row r="105" spans="1:33" x14ac:dyDescent="0.25">
      <c r="A105" s="41">
        <f t="shared" si="4"/>
        <v>86</v>
      </c>
      <c r="B105" s="41"/>
      <c r="C105" s="41"/>
      <c r="D105" s="2"/>
      <c r="E105" s="51" t="str" cm="1">
        <f t="array" ref="E105">IFERROR(INDEX('Lista de Apoio'!$A$2:$B$54,_xlfn.XMATCH(D105,'Lista de Apoio'!$A$2:$A$53,0,1),2),"")</f>
        <v/>
      </c>
      <c r="F105" s="3"/>
      <c r="G105" s="4"/>
      <c r="H105" s="10"/>
      <c r="I105" s="8">
        <f t="shared" si="5"/>
        <v>0</v>
      </c>
      <c r="J105" s="71"/>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row>
    <row r="106" spans="1:33" x14ac:dyDescent="0.25">
      <c r="A106" s="41">
        <f t="shared" si="4"/>
        <v>87</v>
      </c>
      <c r="B106" s="41"/>
      <c r="C106" s="41"/>
      <c r="D106" s="2"/>
      <c r="E106" s="51" t="str" cm="1">
        <f t="array" ref="E106">IFERROR(INDEX('Lista de Apoio'!$A$2:$B$54,_xlfn.XMATCH(D106,'Lista de Apoio'!$A$2:$A$53,0,1),2),"")</f>
        <v/>
      </c>
      <c r="F106" s="3"/>
      <c r="G106" s="4"/>
      <c r="H106" s="10"/>
      <c r="I106" s="8">
        <f t="shared" si="5"/>
        <v>0</v>
      </c>
      <c r="J106" s="71"/>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row>
    <row r="107" spans="1:33" x14ac:dyDescent="0.25">
      <c r="A107" s="41">
        <f t="shared" si="4"/>
        <v>88</v>
      </c>
      <c r="B107" s="41"/>
      <c r="C107" s="41"/>
      <c r="D107" s="2"/>
      <c r="E107" s="51" t="str" cm="1">
        <f t="array" ref="E107">IFERROR(INDEX('Lista de Apoio'!$A$2:$B$54,_xlfn.XMATCH(D107,'Lista de Apoio'!$A$2:$A$53,0,1),2),"")</f>
        <v/>
      </c>
      <c r="F107" s="3"/>
      <c r="G107" s="4"/>
      <c r="H107" s="10"/>
      <c r="I107" s="8">
        <f t="shared" si="5"/>
        <v>0</v>
      </c>
      <c r="J107" s="71"/>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row>
    <row r="108" spans="1:33" x14ac:dyDescent="0.25">
      <c r="A108" s="41">
        <f t="shared" ref="A108:A119" si="6">A107+1</f>
        <v>89</v>
      </c>
      <c r="B108" s="41"/>
      <c r="C108" s="41"/>
      <c r="D108" s="2"/>
      <c r="E108" s="51" t="str" cm="1">
        <f t="array" ref="E108">IFERROR(INDEX('Lista de Apoio'!$A$2:$B$54,_xlfn.XMATCH(D108,'Lista de Apoio'!$A$2:$A$53,0,1),2),"")</f>
        <v/>
      </c>
      <c r="F108" s="3"/>
      <c r="G108" s="4"/>
      <c r="H108" s="10"/>
      <c r="I108" s="8">
        <f t="shared" si="5"/>
        <v>0</v>
      </c>
      <c r="J108" s="71"/>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row>
    <row r="109" spans="1:33" x14ac:dyDescent="0.25">
      <c r="A109" s="41">
        <f t="shared" si="6"/>
        <v>90</v>
      </c>
      <c r="B109" s="41"/>
      <c r="C109" s="41"/>
      <c r="D109" s="2"/>
      <c r="E109" s="51" t="str" cm="1">
        <f t="array" ref="E109">IFERROR(INDEX('Lista de Apoio'!$A$2:$B$54,_xlfn.XMATCH(D109,'Lista de Apoio'!$A$2:$A$53,0,1),2),"")</f>
        <v/>
      </c>
      <c r="F109" s="3"/>
      <c r="G109" s="4"/>
      <c r="H109" s="10"/>
      <c r="I109" s="8">
        <f t="shared" si="5"/>
        <v>0</v>
      </c>
      <c r="J109" s="71"/>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row>
    <row r="110" spans="1:33" x14ac:dyDescent="0.25">
      <c r="A110" s="41">
        <f t="shared" si="6"/>
        <v>91</v>
      </c>
      <c r="B110" s="41"/>
      <c r="C110" s="41"/>
      <c r="D110" s="2"/>
      <c r="E110" s="51" t="str" cm="1">
        <f t="array" ref="E110">IFERROR(INDEX('Lista de Apoio'!$A$2:$B$54,_xlfn.XMATCH(D110,'Lista de Apoio'!$A$2:$A$53,0,1),2),"")</f>
        <v/>
      </c>
      <c r="F110" s="3"/>
      <c r="G110" s="4"/>
      <c r="H110" s="10"/>
      <c r="I110" s="8">
        <f t="shared" si="5"/>
        <v>0</v>
      </c>
      <c r="J110" s="71"/>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row>
    <row r="111" spans="1:33" x14ac:dyDescent="0.25">
      <c r="A111" s="41">
        <f t="shared" si="6"/>
        <v>92</v>
      </c>
      <c r="B111" s="41"/>
      <c r="C111" s="41"/>
      <c r="D111" s="2"/>
      <c r="E111" s="51" t="str" cm="1">
        <f t="array" ref="E111">IFERROR(INDEX('Lista de Apoio'!$A$2:$B$54,_xlfn.XMATCH(D111,'Lista de Apoio'!$A$2:$A$53,0,1),2),"")</f>
        <v/>
      </c>
      <c r="F111" s="3"/>
      <c r="G111" s="4"/>
      <c r="H111" s="10"/>
      <c r="I111" s="8">
        <f t="shared" si="5"/>
        <v>0</v>
      </c>
      <c r="J111" s="71"/>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row>
    <row r="112" spans="1:33" x14ac:dyDescent="0.25">
      <c r="A112" s="41">
        <f t="shared" si="6"/>
        <v>93</v>
      </c>
      <c r="B112" s="41"/>
      <c r="C112" s="41"/>
      <c r="D112" s="2"/>
      <c r="E112" s="51" t="str" cm="1">
        <f t="array" ref="E112">IFERROR(INDEX('Lista de Apoio'!$A$2:$B$54,_xlfn.XMATCH(D112,'Lista de Apoio'!$A$2:$A$53,0,1),2),"")</f>
        <v/>
      </c>
      <c r="F112" s="3"/>
      <c r="G112" s="4"/>
      <c r="H112" s="10"/>
      <c r="I112" s="8">
        <f t="shared" si="5"/>
        <v>0</v>
      </c>
      <c r="J112" s="71"/>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row>
    <row r="113" spans="1:33" x14ac:dyDescent="0.25">
      <c r="A113" s="41">
        <f t="shared" si="6"/>
        <v>94</v>
      </c>
      <c r="B113" s="41"/>
      <c r="C113" s="41"/>
      <c r="D113" s="2"/>
      <c r="E113" s="51" t="str" cm="1">
        <f t="array" ref="E113">IFERROR(INDEX('Lista de Apoio'!$A$2:$B$54,_xlfn.XMATCH(D113,'Lista de Apoio'!$A$2:$A$53,0,1),2),"")</f>
        <v/>
      </c>
      <c r="F113" s="3"/>
      <c r="G113" s="4"/>
      <c r="H113" s="10"/>
      <c r="I113" s="8">
        <f t="shared" si="5"/>
        <v>0</v>
      </c>
      <c r="J113" s="71"/>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row>
    <row r="114" spans="1:33" x14ac:dyDescent="0.25">
      <c r="A114" s="41">
        <f t="shared" si="6"/>
        <v>95</v>
      </c>
      <c r="B114" s="41"/>
      <c r="C114" s="41"/>
      <c r="D114" s="2"/>
      <c r="E114" s="51" t="str" cm="1">
        <f t="array" ref="E114">IFERROR(INDEX('Lista de Apoio'!$A$2:$B$54,_xlfn.XMATCH(D114,'Lista de Apoio'!$A$2:$A$53,0,1),2),"")</f>
        <v/>
      </c>
      <c r="F114" s="3"/>
      <c r="G114" s="4"/>
      <c r="H114" s="10"/>
      <c r="I114" s="8">
        <f t="shared" si="5"/>
        <v>0</v>
      </c>
      <c r="J114" s="71"/>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row>
    <row r="115" spans="1:33" x14ac:dyDescent="0.25">
      <c r="A115" s="41">
        <f t="shared" si="6"/>
        <v>96</v>
      </c>
      <c r="B115" s="41"/>
      <c r="C115" s="41"/>
      <c r="D115" s="2"/>
      <c r="E115" s="51" t="str" cm="1">
        <f t="array" ref="E115">IFERROR(INDEX('Lista de Apoio'!$A$2:$B$54,_xlfn.XMATCH(D115,'Lista de Apoio'!$A$2:$A$53,0,1),2),"")</f>
        <v/>
      </c>
      <c r="F115" s="3"/>
      <c r="G115" s="4"/>
      <c r="H115" s="10"/>
      <c r="I115" s="8">
        <f t="shared" si="5"/>
        <v>0</v>
      </c>
      <c r="J115" s="71"/>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row>
    <row r="116" spans="1:33" x14ac:dyDescent="0.25">
      <c r="A116" s="41">
        <f t="shared" si="6"/>
        <v>97</v>
      </c>
      <c r="B116" s="41"/>
      <c r="C116" s="41"/>
      <c r="D116" s="2"/>
      <c r="E116" s="51" t="str" cm="1">
        <f t="array" ref="E116">IFERROR(INDEX('Lista de Apoio'!$A$2:$B$54,_xlfn.XMATCH(D116,'Lista de Apoio'!$A$2:$A$53,0,1),2),"")</f>
        <v/>
      </c>
      <c r="F116" s="3"/>
      <c r="G116" s="4"/>
      <c r="H116" s="10"/>
      <c r="I116" s="8">
        <f t="shared" si="5"/>
        <v>0</v>
      </c>
      <c r="J116" s="71"/>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row>
    <row r="117" spans="1:33" x14ac:dyDescent="0.25">
      <c r="A117" s="41">
        <f t="shared" si="6"/>
        <v>98</v>
      </c>
      <c r="B117" s="41"/>
      <c r="C117" s="41"/>
      <c r="D117" s="2"/>
      <c r="E117" s="51" t="str" cm="1">
        <f t="array" ref="E117">IFERROR(INDEX('Lista de Apoio'!$A$2:$B$54,_xlfn.XMATCH(D117,'Lista de Apoio'!$A$2:$A$53,0,1),2),"")</f>
        <v/>
      </c>
      <c r="F117" s="3"/>
      <c r="G117" s="4"/>
      <c r="H117" s="10"/>
      <c r="I117" s="8">
        <f t="shared" si="5"/>
        <v>0</v>
      </c>
      <c r="J117" s="71"/>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row>
    <row r="118" spans="1:33" x14ac:dyDescent="0.25">
      <c r="A118" s="41">
        <f t="shared" si="6"/>
        <v>99</v>
      </c>
      <c r="B118" s="41"/>
      <c r="C118" s="41"/>
      <c r="D118" s="2"/>
      <c r="E118" s="51" t="str" cm="1">
        <f t="array" ref="E118">IFERROR(INDEX('Lista de Apoio'!$A$2:$B$54,_xlfn.XMATCH(D118,'Lista de Apoio'!$A$2:$A$53,0,1),2),"")</f>
        <v/>
      </c>
      <c r="F118" s="3"/>
      <c r="G118" s="4"/>
      <c r="H118" s="10"/>
      <c r="I118" s="8">
        <f t="shared" si="5"/>
        <v>0</v>
      </c>
      <c r="J118" s="71"/>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row>
    <row r="119" spans="1:33" x14ac:dyDescent="0.25">
      <c r="A119" s="41">
        <f t="shared" si="6"/>
        <v>100</v>
      </c>
      <c r="B119" s="41"/>
      <c r="C119" s="41"/>
      <c r="D119" s="2"/>
      <c r="E119" s="51" t="str" cm="1">
        <f t="array" ref="E119">IFERROR(INDEX('Lista de Apoio'!$A$2:$B$54,_xlfn.XMATCH(D119,'Lista de Apoio'!$A$2:$A$53,0,1),2),"")</f>
        <v/>
      </c>
      <c r="F119" s="3"/>
      <c r="G119" s="4"/>
      <c r="H119" s="10"/>
      <c r="I119" s="8">
        <f t="shared" si="5"/>
        <v>0</v>
      </c>
      <c r="J119" s="71"/>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row>
    <row r="120" spans="1:33" s="50" customFormat="1" ht="21" customHeight="1" x14ac:dyDescent="0.25">
      <c r="A120" s="45"/>
      <c r="B120" s="45"/>
      <c r="C120" s="45"/>
      <c r="D120" s="46"/>
      <c r="E120" s="47"/>
      <c r="F120" s="48"/>
      <c r="G120" s="48"/>
      <c r="H120" s="49"/>
      <c r="I120" s="9">
        <f>SUM(I20:I119)</f>
        <v>0</v>
      </c>
      <c r="J120" s="75"/>
      <c r="K120" s="76"/>
      <c r="L120" s="76"/>
      <c r="M120" s="76"/>
      <c r="N120" s="76"/>
      <c r="O120" s="76"/>
      <c r="P120" s="76"/>
      <c r="Q120" s="76"/>
      <c r="R120" s="76"/>
      <c r="S120" s="76"/>
      <c r="T120" s="76"/>
      <c r="U120" s="76"/>
      <c r="V120" s="76"/>
      <c r="W120" s="76"/>
      <c r="X120" s="76"/>
      <c r="Y120" s="76"/>
      <c r="Z120" s="76"/>
      <c r="AA120" s="76"/>
      <c r="AB120" s="76"/>
      <c r="AC120" s="76"/>
      <c r="AD120" s="76"/>
      <c r="AE120" s="76"/>
      <c r="AF120" s="76"/>
      <c r="AG120" s="76"/>
    </row>
    <row r="121" spans="1:33" ht="12.75" customHeight="1" x14ac:dyDescent="0.25">
      <c r="D121" s="30"/>
    </row>
    <row r="122" spans="1:33" ht="12.75" customHeight="1" x14ac:dyDescent="0.25"/>
  </sheetData>
  <sheetProtection algorithmName="SHA-512" hashValue="jVulKShXDDBQC9UK36/2q5GlVcpqMQA2jXGlD7wvmo7Qg7lqpujWUs8gIU+fbPkoe9a76kBJeGEXqWLCyS02xQ==" saltValue="JDs7McMjwXxLdhPL7qJJTw==" spinCount="100000" sheet="1" selectLockedCells="1"/>
  <autoFilter ref="A19:I120" xr:uid="{00000000-0001-0000-0000-000000000000}"/>
  <mergeCells count="19">
    <mergeCell ref="A4:I4"/>
    <mergeCell ref="A1:I3"/>
    <mergeCell ref="A13:I13"/>
    <mergeCell ref="A5:I5"/>
    <mergeCell ref="A6:D8"/>
    <mergeCell ref="A9:D10"/>
    <mergeCell ref="A11:D12"/>
    <mergeCell ref="E18:E19"/>
    <mergeCell ref="F18:F19"/>
    <mergeCell ref="J18:AG18"/>
    <mergeCell ref="A15:H15"/>
    <mergeCell ref="A14:I14"/>
    <mergeCell ref="I18:I19"/>
    <mergeCell ref="H18:H19"/>
    <mergeCell ref="G18:G19"/>
    <mergeCell ref="A18:A19"/>
    <mergeCell ref="B18:B19"/>
    <mergeCell ref="C18:C19"/>
    <mergeCell ref="D18:D19"/>
  </mergeCells>
  <phoneticPr fontId="0" type="noConversion"/>
  <conditionalFormatting sqref="I15">
    <cfRule type="cellIs" dxfId="1" priority="8" stopIfTrue="1" operator="lessThanOrEqual">
      <formula>0.01%</formula>
    </cfRule>
  </conditionalFormatting>
  <dataValidations xWindow="1167" yWindow="756" count="2">
    <dataValidation type="whole" allowBlank="1" showInputMessage="1" showErrorMessage="1" sqref="B1:B1048576" xr:uid="{B98A12DB-0DEA-4750-9995-A1B4667C4D43}">
      <formula1>0</formula1>
      <formula2>100000000</formula2>
    </dataValidation>
    <dataValidation type="whole" allowBlank="1" showInputMessage="1" showErrorMessage="1" sqref="E1:E1048576" xr:uid="{ECF6A06B-8C47-4C56-AAF7-224ECAC72E98}">
      <formula1>0</formula1>
      <formula2>1E+23</formula2>
    </dataValidation>
  </dataValidations>
  <printOptions horizontalCentered="1" verticalCentered="1"/>
  <pageMargins left="0.19685039370078741" right="0.19685039370078741" top="0.19685039370078741" bottom="0.19685039370078741" header="0.19685039370078741" footer="0.19685039370078741"/>
  <pageSetup paperSize="9" scale="85" fitToHeight="0" orientation="landscape" r:id="rId1"/>
  <headerFooter scaleWithDoc="0" alignWithMargins="0">
    <oddHeader>&amp;R&amp;"Calibri"&amp;10&amp;K000000 #interna&amp;1#_x000D_</oddHeader>
    <oddFooter>Página &amp;P de &amp;N</oddFooter>
  </headerFooter>
  <rowBreaks count="1" manualBreakCount="1">
    <brk id="121" max="16383" man="1"/>
  </rowBreaks>
  <colBreaks count="1" manualBreakCount="1">
    <brk id="9" max="119" man="1"/>
  </colBreaks>
  <extLst>
    <ext xmlns:x14="http://schemas.microsoft.com/office/spreadsheetml/2009/9/main" uri="{CCE6A557-97BC-4b89-ADB6-D9C93CAAB3DF}">
      <x14:dataValidations xmlns:xm="http://schemas.microsoft.com/office/excel/2006/main" xWindow="1167" yWindow="756" count="2">
        <x14:dataValidation type="list" allowBlank="1" showInputMessage="1" showErrorMessage="1" xr:uid="{7D489F15-1C9E-40D2-98E5-BA2449A71E59}">
          <x14:formula1>
            <xm:f>'Lista de Apoio'!$A$2:$A$53</xm:f>
          </x14:formula1>
          <xm:sqref>D20:D119</xm:sqref>
        </x14:dataValidation>
        <x14:dataValidation type="list" allowBlank="1" showInputMessage="1" showErrorMessage="1" xr:uid="{97245049-09EC-4B38-89C3-FE07FB769F10}">
          <x14:formula1>
            <xm:f>Planilha1!$C$7:$C$8</xm:f>
          </x14:formula1>
          <xm:sqref>C20:C119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53"/>
  <sheetViews>
    <sheetView topLeftCell="A2" workbookViewId="0">
      <selection activeCell="A9" sqref="A9"/>
    </sheetView>
  </sheetViews>
  <sheetFormatPr defaultRowHeight="12.5" x14ac:dyDescent="0.25"/>
  <cols>
    <col min="1" max="1" width="26.54296875" style="78" customWidth="1"/>
    <col min="2" max="2" width="26.54296875" style="78" bestFit="1" customWidth="1"/>
    <col min="3" max="3" width="81.7265625" style="78" customWidth="1"/>
    <col min="4" max="16384" width="8.7265625" style="78"/>
  </cols>
  <sheetData>
    <row r="1" spans="1:4" ht="15.5" x14ac:dyDescent="0.25">
      <c r="A1" s="79" t="s">
        <v>47</v>
      </c>
      <c r="B1" s="79" t="s">
        <v>48</v>
      </c>
      <c r="C1" s="80" t="s">
        <v>49</v>
      </c>
      <c r="D1" s="80" t="s">
        <v>50</v>
      </c>
    </row>
    <row r="2" spans="1:4" ht="58" x14ac:dyDescent="0.25">
      <c r="A2" s="81" t="s">
        <v>51</v>
      </c>
      <c r="B2" s="82" t="s">
        <v>6</v>
      </c>
      <c r="C2" s="81" t="s">
        <v>52</v>
      </c>
      <c r="D2" s="83">
        <v>1</v>
      </c>
    </row>
    <row r="3" spans="1:4" ht="72.5" x14ac:dyDescent="0.25">
      <c r="A3" s="81" t="s">
        <v>53</v>
      </c>
      <c r="B3" s="82" t="s">
        <v>6</v>
      </c>
      <c r="C3" s="81" t="s">
        <v>54</v>
      </c>
      <c r="D3" s="83">
        <v>2</v>
      </c>
    </row>
    <row r="4" spans="1:4" ht="43.5" x14ac:dyDescent="0.25">
      <c r="A4" s="81" t="s">
        <v>55</v>
      </c>
      <c r="B4" s="82" t="s">
        <v>6</v>
      </c>
      <c r="C4" s="81" t="s">
        <v>56</v>
      </c>
      <c r="D4" s="83">
        <v>3</v>
      </c>
    </row>
    <row r="5" spans="1:4" ht="43.5" x14ac:dyDescent="0.25">
      <c r="A5" s="81" t="s">
        <v>57</v>
      </c>
      <c r="B5" s="82" t="s">
        <v>6</v>
      </c>
      <c r="C5" s="81" t="s">
        <v>58</v>
      </c>
      <c r="D5" s="83">
        <v>4</v>
      </c>
    </row>
    <row r="6" spans="1:4" ht="72.5" x14ac:dyDescent="0.25">
      <c r="A6" s="81" t="s">
        <v>59</v>
      </c>
      <c r="B6" s="82" t="s">
        <v>7</v>
      </c>
      <c r="C6" s="81" t="s">
        <v>60</v>
      </c>
      <c r="D6" s="83">
        <v>5</v>
      </c>
    </row>
    <row r="7" spans="1:4" ht="72.5" x14ac:dyDescent="0.25">
      <c r="A7" s="81" t="s">
        <v>61</v>
      </c>
      <c r="B7" s="82" t="s">
        <v>7</v>
      </c>
      <c r="C7" s="81" t="s">
        <v>62</v>
      </c>
      <c r="D7" s="83">
        <v>6</v>
      </c>
    </row>
    <row r="8" spans="1:4" ht="43.5" x14ac:dyDescent="0.25">
      <c r="A8" s="81" t="s">
        <v>63</v>
      </c>
      <c r="B8" s="82" t="s">
        <v>7</v>
      </c>
      <c r="C8" s="81" t="s">
        <v>64</v>
      </c>
      <c r="D8" s="83">
        <v>7</v>
      </c>
    </row>
    <row r="9" spans="1:4" ht="72.5" x14ac:dyDescent="0.25">
      <c r="A9" s="81" t="s">
        <v>65</v>
      </c>
      <c r="B9" s="82" t="s">
        <v>7</v>
      </c>
      <c r="C9" s="81" t="s">
        <v>66</v>
      </c>
      <c r="D9" s="83">
        <v>8</v>
      </c>
    </row>
    <row r="10" spans="1:4" ht="72.5" x14ac:dyDescent="0.25">
      <c r="A10" s="81" t="s">
        <v>67</v>
      </c>
      <c r="B10" s="82" t="s">
        <v>7</v>
      </c>
      <c r="C10" s="81" t="s">
        <v>68</v>
      </c>
      <c r="D10" s="83">
        <v>9</v>
      </c>
    </row>
    <row r="11" spans="1:4" ht="58" x14ac:dyDescent="0.25">
      <c r="A11" s="81" t="s">
        <v>69</v>
      </c>
      <c r="B11" s="82" t="s">
        <v>7</v>
      </c>
      <c r="C11" s="81" t="s">
        <v>70</v>
      </c>
      <c r="D11" s="83">
        <v>10</v>
      </c>
    </row>
    <row r="12" spans="1:4" ht="72.5" x14ac:dyDescent="0.25">
      <c r="A12" s="81" t="s">
        <v>71</v>
      </c>
      <c r="B12" s="82" t="s">
        <v>7</v>
      </c>
      <c r="C12" s="81" t="s">
        <v>72</v>
      </c>
      <c r="D12" s="83">
        <v>11</v>
      </c>
    </row>
    <row r="13" spans="1:4" ht="58" x14ac:dyDescent="0.25">
      <c r="A13" s="81" t="s">
        <v>73</v>
      </c>
      <c r="B13" s="82" t="s">
        <v>7</v>
      </c>
      <c r="C13" s="81" t="s">
        <v>74</v>
      </c>
      <c r="D13" s="83">
        <v>12</v>
      </c>
    </row>
    <row r="14" spans="1:4" ht="43.5" x14ac:dyDescent="0.25">
      <c r="A14" s="81" t="s">
        <v>75</v>
      </c>
      <c r="B14" s="82" t="s">
        <v>7</v>
      </c>
      <c r="C14" s="81" t="s">
        <v>76</v>
      </c>
      <c r="D14" s="83">
        <v>13</v>
      </c>
    </row>
    <row r="15" spans="1:4" ht="29" x14ac:dyDescent="0.25">
      <c r="A15" s="81" t="s">
        <v>77</v>
      </c>
      <c r="B15" s="82" t="s">
        <v>7</v>
      </c>
      <c r="C15" s="81" t="s">
        <v>78</v>
      </c>
      <c r="D15" s="83">
        <v>14</v>
      </c>
    </row>
    <row r="16" spans="1:4" ht="87" x14ac:dyDescent="0.25">
      <c r="A16" s="81" t="s">
        <v>79</v>
      </c>
      <c r="B16" s="82" t="s">
        <v>7</v>
      </c>
      <c r="C16" s="81" t="s">
        <v>80</v>
      </c>
      <c r="D16" s="83">
        <v>15</v>
      </c>
    </row>
    <row r="17" spans="1:4" ht="101.5" x14ac:dyDescent="0.25">
      <c r="A17" s="81" t="s">
        <v>81</v>
      </c>
      <c r="B17" s="82" t="s">
        <v>7</v>
      </c>
      <c r="C17" s="81" t="s">
        <v>82</v>
      </c>
      <c r="D17" s="83">
        <v>16</v>
      </c>
    </row>
    <row r="18" spans="1:4" ht="101.5" x14ac:dyDescent="0.25">
      <c r="A18" s="81" t="s">
        <v>9</v>
      </c>
      <c r="B18" s="82" t="s">
        <v>9</v>
      </c>
      <c r="C18" s="81" t="s">
        <v>83</v>
      </c>
      <c r="D18" s="83">
        <v>17</v>
      </c>
    </row>
    <row r="19" spans="1:4" ht="72.5" x14ac:dyDescent="0.25">
      <c r="A19" s="81" t="s">
        <v>84</v>
      </c>
      <c r="B19" s="82" t="s">
        <v>12</v>
      </c>
      <c r="C19" s="81" t="s">
        <v>85</v>
      </c>
      <c r="D19" s="83">
        <v>18</v>
      </c>
    </row>
    <row r="20" spans="1:4" ht="43.5" x14ac:dyDescent="0.25">
      <c r="A20" s="81" t="s">
        <v>86</v>
      </c>
      <c r="B20" s="82" t="s">
        <v>12</v>
      </c>
      <c r="C20" s="81" t="s">
        <v>87</v>
      </c>
      <c r="D20" s="83">
        <v>19</v>
      </c>
    </row>
    <row r="21" spans="1:4" ht="58" x14ac:dyDescent="0.25">
      <c r="A21" s="81" t="s">
        <v>88</v>
      </c>
      <c r="B21" s="82" t="s">
        <v>12</v>
      </c>
      <c r="C21" s="81" t="s">
        <v>89</v>
      </c>
      <c r="D21" s="83">
        <v>20</v>
      </c>
    </row>
    <row r="22" spans="1:4" ht="43.5" x14ac:dyDescent="0.25">
      <c r="A22" s="81" t="s">
        <v>90</v>
      </c>
      <c r="B22" s="82" t="s">
        <v>12</v>
      </c>
      <c r="C22" s="81" t="s">
        <v>91</v>
      </c>
      <c r="D22" s="83">
        <v>21</v>
      </c>
    </row>
    <row r="23" spans="1:4" ht="43.5" x14ac:dyDescent="0.25">
      <c r="A23" s="81" t="s">
        <v>92</v>
      </c>
      <c r="B23" s="82" t="s">
        <v>12</v>
      </c>
      <c r="C23" s="81" t="s">
        <v>93</v>
      </c>
      <c r="D23" s="83">
        <v>22</v>
      </c>
    </row>
    <row r="24" spans="1:4" ht="59.25" customHeight="1" x14ac:dyDescent="0.25">
      <c r="A24" s="81" t="s">
        <v>94</v>
      </c>
      <c r="B24" s="82" t="s">
        <v>12</v>
      </c>
      <c r="C24" s="81" t="s">
        <v>95</v>
      </c>
      <c r="D24" s="83">
        <v>23</v>
      </c>
    </row>
    <row r="25" spans="1:4" ht="43.5" x14ac:dyDescent="0.25">
      <c r="A25" s="81" t="s">
        <v>96</v>
      </c>
      <c r="B25" s="82" t="s">
        <v>12</v>
      </c>
      <c r="C25" s="81" t="s">
        <v>97</v>
      </c>
      <c r="D25" s="83">
        <v>24</v>
      </c>
    </row>
    <row r="26" spans="1:4" ht="87" x14ac:dyDescent="0.25">
      <c r="A26" s="81" t="s">
        <v>98</v>
      </c>
      <c r="B26" s="82" t="s">
        <v>12</v>
      </c>
      <c r="C26" s="81" t="s">
        <v>99</v>
      </c>
      <c r="D26" s="83">
        <v>25</v>
      </c>
    </row>
    <row r="27" spans="1:4" ht="101.5" x14ac:dyDescent="0.25">
      <c r="A27" s="81" t="s">
        <v>100</v>
      </c>
      <c r="B27" s="82" t="s">
        <v>12</v>
      </c>
      <c r="C27" s="81" t="s">
        <v>101</v>
      </c>
      <c r="D27" s="83">
        <v>26</v>
      </c>
    </row>
    <row r="28" spans="1:4" ht="87" x14ac:dyDescent="0.25">
      <c r="A28" s="81" t="s">
        <v>102</v>
      </c>
      <c r="B28" s="82" t="s">
        <v>12</v>
      </c>
      <c r="C28" s="81" t="s">
        <v>103</v>
      </c>
      <c r="D28" s="83">
        <v>27</v>
      </c>
    </row>
    <row r="29" spans="1:4" ht="43.5" x14ac:dyDescent="0.25">
      <c r="A29" s="81" t="s">
        <v>104</v>
      </c>
      <c r="B29" s="82" t="s">
        <v>12</v>
      </c>
      <c r="C29" s="81" t="s">
        <v>105</v>
      </c>
      <c r="D29" s="83">
        <v>28</v>
      </c>
    </row>
    <row r="30" spans="1:4" ht="58" x14ac:dyDescent="0.25">
      <c r="A30" s="81" t="s">
        <v>106</v>
      </c>
      <c r="B30" s="82" t="s">
        <v>12</v>
      </c>
      <c r="C30" s="81" t="s">
        <v>107</v>
      </c>
      <c r="D30" s="83">
        <v>29</v>
      </c>
    </row>
    <row r="31" spans="1:4" ht="58" x14ac:dyDescent="0.25">
      <c r="A31" s="81" t="s">
        <v>108</v>
      </c>
      <c r="B31" s="82" t="s">
        <v>12</v>
      </c>
      <c r="C31" s="81" t="s">
        <v>109</v>
      </c>
      <c r="D31" s="83">
        <v>30</v>
      </c>
    </row>
    <row r="32" spans="1:4" ht="43.5" x14ac:dyDescent="0.25">
      <c r="A32" s="81" t="s">
        <v>110</v>
      </c>
      <c r="B32" s="82" t="s">
        <v>12</v>
      </c>
      <c r="C32" s="81" t="s">
        <v>111</v>
      </c>
      <c r="D32" s="83">
        <v>31</v>
      </c>
    </row>
    <row r="33" spans="1:4" ht="43.5" x14ac:dyDescent="0.25">
      <c r="A33" s="81" t="s">
        <v>112</v>
      </c>
      <c r="B33" s="82" t="s">
        <v>12</v>
      </c>
      <c r="C33" s="81" t="s">
        <v>113</v>
      </c>
      <c r="D33" s="83">
        <v>32</v>
      </c>
    </row>
    <row r="34" spans="1:4" ht="43.5" x14ac:dyDescent="0.25">
      <c r="A34" s="81" t="s">
        <v>114</v>
      </c>
      <c r="B34" s="82" t="s">
        <v>12</v>
      </c>
      <c r="C34" s="81" t="s">
        <v>115</v>
      </c>
      <c r="D34" s="83">
        <v>33</v>
      </c>
    </row>
    <row r="35" spans="1:4" ht="43.5" x14ac:dyDescent="0.25">
      <c r="A35" s="81" t="s">
        <v>116</v>
      </c>
      <c r="B35" s="82" t="s">
        <v>12</v>
      </c>
      <c r="C35" s="81" t="s">
        <v>117</v>
      </c>
      <c r="D35" s="83">
        <v>34</v>
      </c>
    </row>
    <row r="36" spans="1:4" ht="87" x14ac:dyDescent="0.25">
      <c r="A36" s="81" t="s">
        <v>118</v>
      </c>
      <c r="B36" s="82" t="s">
        <v>12</v>
      </c>
      <c r="C36" s="81" t="s">
        <v>119</v>
      </c>
      <c r="D36" s="83">
        <v>35</v>
      </c>
    </row>
    <row r="37" spans="1:4" ht="87" x14ac:dyDescent="0.25">
      <c r="A37" s="81" t="s">
        <v>120</v>
      </c>
      <c r="B37" s="82" t="s">
        <v>12</v>
      </c>
      <c r="C37" s="81" t="s">
        <v>121</v>
      </c>
      <c r="D37" s="83">
        <v>36</v>
      </c>
    </row>
    <row r="38" spans="1:4" ht="43.5" x14ac:dyDescent="0.25">
      <c r="A38" s="81" t="s">
        <v>122</v>
      </c>
      <c r="B38" s="82" t="s">
        <v>12</v>
      </c>
      <c r="C38" s="81" t="s">
        <v>123</v>
      </c>
      <c r="D38" s="83">
        <v>37</v>
      </c>
    </row>
    <row r="39" spans="1:4" ht="72.5" x14ac:dyDescent="0.25">
      <c r="A39" s="81" t="s">
        <v>124</v>
      </c>
      <c r="B39" s="82" t="s">
        <v>12</v>
      </c>
      <c r="C39" s="81" t="s">
        <v>125</v>
      </c>
      <c r="D39" s="83">
        <v>38</v>
      </c>
    </row>
    <row r="40" spans="1:4" ht="72.5" x14ac:dyDescent="0.25">
      <c r="A40" s="81" t="s">
        <v>126</v>
      </c>
      <c r="B40" s="82" t="s">
        <v>10</v>
      </c>
      <c r="C40" s="81" t="s">
        <v>127</v>
      </c>
      <c r="D40" s="83">
        <v>39</v>
      </c>
    </row>
    <row r="41" spans="1:4" ht="58" x14ac:dyDescent="0.25">
      <c r="A41" s="81" t="s">
        <v>128</v>
      </c>
      <c r="B41" s="82" t="s">
        <v>10</v>
      </c>
      <c r="C41" s="81" t="s">
        <v>129</v>
      </c>
      <c r="D41" s="83">
        <v>40</v>
      </c>
    </row>
    <row r="42" spans="1:4" ht="43.5" x14ac:dyDescent="0.25">
      <c r="A42" s="81" t="s">
        <v>130</v>
      </c>
      <c r="B42" s="82" t="s">
        <v>10</v>
      </c>
      <c r="C42" s="81" t="s">
        <v>131</v>
      </c>
      <c r="D42" s="83">
        <v>41</v>
      </c>
    </row>
    <row r="43" spans="1:4" ht="87" x14ac:dyDescent="0.25">
      <c r="A43" s="81" t="s">
        <v>132</v>
      </c>
      <c r="B43" s="82" t="s">
        <v>10</v>
      </c>
      <c r="C43" s="81" t="s">
        <v>133</v>
      </c>
      <c r="D43" s="83">
        <v>42</v>
      </c>
    </row>
    <row r="44" spans="1:4" ht="87" x14ac:dyDescent="0.25">
      <c r="A44" s="81" t="s">
        <v>134</v>
      </c>
      <c r="B44" s="82" t="s">
        <v>10</v>
      </c>
      <c r="C44" s="81" t="s">
        <v>135</v>
      </c>
      <c r="D44" s="83">
        <v>43</v>
      </c>
    </row>
    <row r="45" spans="1:4" ht="58" x14ac:dyDescent="0.25">
      <c r="A45" s="81" t="s">
        <v>136</v>
      </c>
      <c r="B45" s="82" t="s">
        <v>10</v>
      </c>
      <c r="C45" s="81" t="s">
        <v>137</v>
      </c>
      <c r="D45" s="83">
        <v>44</v>
      </c>
    </row>
    <row r="46" spans="1:4" ht="58" x14ac:dyDescent="0.25">
      <c r="A46" s="81" t="s">
        <v>138</v>
      </c>
      <c r="B46" s="82" t="s">
        <v>10</v>
      </c>
      <c r="C46" s="81" t="s">
        <v>139</v>
      </c>
      <c r="D46" s="83">
        <v>45</v>
      </c>
    </row>
    <row r="47" spans="1:4" ht="72.5" x14ac:dyDescent="0.25">
      <c r="A47" s="81" t="s">
        <v>140</v>
      </c>
      <c r="B47" s="82" t="s">
        <v>10</v>
      </c>
      <c r="C47" s="81" t="s">
        <v>141</v>
      </c>
      <c r="D47" s="83">
        <v>46</v>
      </c>
    </row>
    <row r="48" spans="1:4" ht="58" x14ac:dyDescent="0.25">
      <c r="A48" s="81" t="s">
        <v>142</v>
      </c>
      <c r="B48" s="82" t="s">
        <v>10</v>
      </c>
      <c r="C48" s="81" t="s">
        <v>143</v>
      </c>
      <c r="D48" s="83">
        <v>47</v>
      </c>
    </row>
    <row r="49" spans="1:4" ht="116" x14ac:dyDescent="0.25">
      <c r="A49" s="81" t="s">
        <v>144</v>
      </c>
      <c r="B49" s="82" t="s">
        <v>10</v>
      </c>
      <c r="C49" s="81" t="s">
        <v>145</v>
      </c>
      <c r="D49" s="83">
        <v>48</v>
      </c>
    </row>
    <row r="50" spans="1:4" ht="58" x14ac:dyDescent="0.25">
      <c r="A50" s="81" t="s">
        <v>146</v>
      </c>
      <c r="B50" s="82" t="s">
        <v>10</v>
      </c>
      <c r="C50" s="81" t="s">
        <v>147</v>
      </c>
      <c r="D50" s="83">
        <v>49</v>
      </c>
    </row>
    <row r="51" spans="1:4" ht="87" x14ac:dyDescent="0.25">
      <c r="A51" s="81" t="s">
        <v>148</v>
      </c>
      <c r="B51" s="82" t="s">
        <v>10</v>
      </c>
      <c r="C51" s="81" t="s">
        <v>149</v>
      </c>
      <c r="D51" s="83">
        <v>50</v>
      </c>
    </row>
    <row r="52" spans="1:4" ht="116" x14ac:dyDescent="0.25">
      <c r="A52" s="81" t="s">
        <v>150</v>
      </c>
      <c r="B52" s="82" t="s">
        <v>10</v>
      </c>
      <c r="C52" s="81" t="s">
        <v>151</v>
      </c>
      <c r="D52" s="83">
        <v>51</v>
      </c>
    </row>
    <row r="53" spans="1:4" ht="101.5" x14ac:dyDescent="0.25">
      <c r="A53" s="81" t="s">
        <v>152</v>
      </c>
      <c r="B53" s="82" t="s">
        <v>10</v>
      </c>
      <c r="C53" s="81" t="s">
        <v>153</v>
      </c>
      <c r="D53" s="83">
        <v>52</v>
      </c>
    </row>
  </sheetData>
  <sheetProtection algorithmName="SHA-512" hashValue="wYiwg5ov24vSFuZC9lf6YPiPEjMxyEkv32tmX+6TgHgav8/hvDKJ0N+OkeQhOAr/MKz4V8b65eyp4WgPvwJb9Q==" saltValue="8jdM6S+V9SmPHn63h9sorQ==" spinCount="100000" sheet="1" objects="1" scenarios="1"/>
  <conditionalFormatting sqref="A2:A53">
    <cfRule type="duplicateValues" dxfId="0" priority="1" stopIfTrue="1"/>
  </conditionalFormatting>
  <pageMargins left="0.511811024" right="0.511811024" top="0.78740157499999996" bottom="0.78740157499999996" header="0.31496062000000002" footer="0.31496062000000002"/>
  <headerFooter>
    <oddHeader>&amp;R&amp;"Calibri"&amp;10&amp;K000000 #interna&amp;1#_x000D_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19E54-B01B-43E2-B93C-C42FB607F895}">
  <dimension ref="C7:C8"/>
  <sheetViews>
    <sheetView workbookViewId="0">
      <selection activeCell="C9" sqref="C9"/>
    </sheetView>
  </sheetViews>
  <sheetFormatPr defaultRowHeight="12.5" x14ac:dyDescent="0.25"/>
  <sheetData>
    <row r="7" spans="3:3" x14ac:dyDescent="0.25">
      <c r="C7" s="12" t="s">
        <v>3</v>
      </c>
    </row>
    <row r="8" spans="3:3" x14ac:dyDescent="0.25">
      <c r="C8" s="12" t="s">
        <v>4</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2</vt:i4>
      </vt:variant>
    </vt:vector>
  </HeadingPairs>
  <TitlesOfParts>
    <vt:vector size="5" baseType="lpstr">
      <vt:lpstr>Planilha Orçamentária</vt:lpstr>
      <vt:lpstr>Lista de Apoio</vt:lpstr>
      <vt:lpstr>Planilha1</vt:lpstr>
      <vt:lpstr>'Planilha Orçamentária'!Area_de_impressao</vt:lpstr>
      <vt:lpstr>'Planilha Orçamentária'!Titulos_de_impressao</vt:lpstr>
    </vt:vector>
  </TitlesOfParts>
  <Manager/>
  <Company>GETEC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Daniela</dc:creator>
  <cp:keywords/>
  <dc:description/>
  <cp:lastModifiedBy>Renata Barreto de Paiva</cp:lastModifiedBy>
  <cp:revision/>
  <dcterms:created xsi:type="dcterms:W3CDTF">2007-03-28T14:10:32Z</dcterms:created>
  <dcterms:modified xsi:type="dcterms:W3CDTF">2024-07-09T18:41:57Z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0881dc9-f7f2-41de-a334-ceff3dc15b31_Enabled">
    <vt:lpwstr>true</vt:lpwstr>
  </property>
  <property fmtid="{D5CDD505-2E9C-101B-9397-08002B2CF9AE}" pid="3" name="MSIP_Label_40881dc9-f7f2-41de-a334-ceff3dc15b31_SetDate">
    <vt:lpwstr>2024-02-28T14:35:16Z</vt:lpwstr>
  </property>
  <property fmtid="{D5CDD505-2E9C-101B-9397-08002B2CF9AE}" pid="4" name="MSIP_Label_40881dc9-f7f2-41de-a334-ceff3dc15b31_Method">
    <vt:lpwstr>Standard</vt:lpwstr>
  </property>
  <property fmtid="{D5CDD505-2E9C-101B-9397-08002B2CF9AE}" pid="5" name="MSIP_Label_40881dc9-f7f2-41de-a334-ceff3dc15b31_Name">
    <vt:lpwstr>40881dc9-f7f2-41de-a334-ceff3dc15b31</vt:lpwstr>
  </property>
  <property fmtid="{D5CDD505-2E9C-101B-9397-08002B2CF9AE}" pid="6" name="MSIP_Label_40881dc9-f7f2-41de-a334-ceff3dc15b31_SiteId">
    <vt:lpwstr>ea0c2907-38d2-4181-8750-b0b190b60443</vt:lpwstr>
  </property>
  <property fmtid="{D5CDD505-2E9C-101B-9397-08002B2CF9AE}" pid="7" name="MSIP_Label_40881dc9-f7f2-41de-a334-ceff3dc15b31_ActionId">
    <vt:lpwstr>92825210-f777-4096-948c-015042becccd</vt:lpwstr>
  </property>
  <property fmtid="{D5CDD505-2E9C-101B-9397-08002B2CF9AE}" pid="8" name="MSIP_Label_40881dc9-f7f2-41de-a334-ceff3dc15b31_ContentBits">
    <vt:lpwstr>1</vt:lpwstr>
  </property>
</Properties>
</file>